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<sst xmlns="http://schemas.openxmlformats.org/spreadsheetml/2006/main" xmlns:r="http://schemas.openxmlformats.org/officeDocument/2006/relationships" count="557" uniqueCount="557">
  <si>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</si>
  <si>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</si>
  <si>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</si>
  <si>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</si>
  <si>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</si>
  <si>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</si>
  <si>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</si>
  <si>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</si>
  <si>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</si>
  <si>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</si>
  <si>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</si>
  <si>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</si>
  <si>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</si>
  <si>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</si>
  <si>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</si>
  <si>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</si>
  <si>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</si>
  <si>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</si>
  <si>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</si>
  <si>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</si>
  <si>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</si>
  <si>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</si>
  <si>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</si>
  <si>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</si>
  <si>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</si>
  <si>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</si>
  <si>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</si>
  <si>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</si>
  <si>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</si>
  <si>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</si>
  <si>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</si>
  <si>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</si>
  <si>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</si>
  <si>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</si>
  <si>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</si>
  <si>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</si>
  <si>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</si>
  <si>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</si>
  <si>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</si>
  <si>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</si>
  <si>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</si>
  <si>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</si>
  <si>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</si>
  <si>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</si>
  <si>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</si>
  <si>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</si>
  <si>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</si>
  <si>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</si>
  <si>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</si>
  <si>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</si>
  <si>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</si>
  <si>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</si>
  <si>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</si>
  <si>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</si>
  <si>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</si>
  <si>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</si>
  <si>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</si>
  <si>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</si>
  <si>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</si>
  <si>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</si>
  <si>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</si>
  <si>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</si>
  <si>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</si>
  <si>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</si>
  <si>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</si>
  <si>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</si>
  <si>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</si>
  <si>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</si>
  <si>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</si>
  <si>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</si>
  <si>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</si>
  <si>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</si>
  <si>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</si>
  <si>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</si>
  <si>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</si>
  <si>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</si>
  <si>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</si>
  <si>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</si>
  <si>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</si>
  <si>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</si>
  <si>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</si>
  <si>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</si>
  <si>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</si>
  <si>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</si>
  <si>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</si>
  <si>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</si>
  <si>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</si>
  <si>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</si>
  <si>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</si>
  <si>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</si>
  <si>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</si>
  <si>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</si>
  <si>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</si>
  <si>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</si>
  <si>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</si>
  <si>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</si>
  <si>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</si>
  <si>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</si>
  <si>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</si>
  <si>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</si>
  <si>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</si>
  <si>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</si>
  <si>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</si>
  <si>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</si>
  <si>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</si>
  <si>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</si>
  <si>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</si>
  <si>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</si>
  <si>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</si>
  <si>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</si>
  <si>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</si>
  <si>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</si>
  <si>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</si>
  <si>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</si>
  <si>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9"/>
  </si>
  <si>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</si>
  <si>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</si>
  <si>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</si>
  <si>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</si>
  <si>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</si>
  <si>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</si>
  <si>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</si>
  <si>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</si>
  <si>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</si>
  <si>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</si>
  <si>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</si>
  <si>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</si>
  <si>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</si>
  <si>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</si>
  <si>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</si>
  <si>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</si>
  <si>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</si>
  <si>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</si>
  <si>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</si>
  <si>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</si>
  <si>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</si>
  <si>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</si>
  <si>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</si>
  <si>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</si>
  <si>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</si>
  <si>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</si>
  <si>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</si>
  <si>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Ⅱ－０</t>
  </si>
  <si>
    <t>職員の状況 (※8)</t>
    <rPh sb="0" eb="2">
      <t>ショクイン</t>
    </rPh>
    <rPh sb="3" eb="5">
      <t>ジョウキョウ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</si>
  <si>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</si>
  <si>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</si>
  <si>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</si>
  <si>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</si>
  <si>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</si>
  <si>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</si>
  <si>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</si>
  <si>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</si>
  <si>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</si>
  <si>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</si>
  <si>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</si>
  <si>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</si>
  <si>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</si>
  <si>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</si>
  <si>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</si>
  <si>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</si>
  <si>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八峰町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</si>
  <si>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</si>
  <si>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</si>
  <si>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</si>
  <si>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</si>
  <si>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</si>
  <si>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</si>
  <si>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</si>
  <si>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</si>
  <si>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</si>
  <si>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</si>
  <si>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</si>
  <si>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</si>
  <si>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</si>
  <si>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</si>
  <si>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</si>
  <si>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</si>
  <si>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</si>
  <si>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</si>
  <si>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</si>
  <si>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</si>
  <si>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</si>
  <si>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</si>
  <si>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</si>
  <si>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</si>
  <si>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</si>
  <si>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</si>
  <si>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</si>
  <si>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</si>
  <si>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</si>
  <si>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</si>
  <si>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</si>
  <si>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</si>
  <si>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-10.0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</si>
  <si>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</si>
  <si>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</si>
  <si>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</si>
  <si>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</si>
  <si>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山振</t>
    <rPh sb="0" eb="1">
      <t>ヤマ</t>
    </rPh>
    <rPh sb="1" eb="2">
      <t>フ</t>
    </rPh>
    <phoneticPr fontId="6"/>
  </si>
  <si>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</si>
  <si>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</si>
  <si>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</si>
  <si>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</si>
  <si>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</si>
  <si>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</si>
  <si>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</si>
  <si>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</si>
  <si>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</si>
  <si>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</si>
  <si>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</si>
  <si>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</si>
  <si>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</si>
  <si>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</si>
  <si>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</si>
  <si>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</si>
  <si>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</si>
  <si>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</si>
  <si>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</si>
  <si>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</si>
  <si>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</si>
  <si>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</si>
  <si>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</si>
  <si>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合併町村振興基金</t>
    <rPh sb="0" eb="4">
      <t>ガッペ</t>
    </rPh>
    <rPh sb="4" eb="8">
      <t>シンコウ</t>
    </rPh>
    <phoneticPr fontId="6"/>
  </si>
  <si>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</si>
  <si>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</si>
  <si>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</si>
  <si>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</si>
  <si>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</si>
  <si>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</si>
  <si>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</si>
  <si>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</si>
  <si>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-3.3</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</si>
  <si>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</si>
  <si>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</si>
  <si>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</si>
  <si>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</si>
  <si>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</si>
  <si>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</si>
  <si>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</si>
  <si>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</si>
  <si>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</si>
  <si>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</si>
  <si>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</si>
  <si>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</si>
  <si>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</si>
  <si>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</si>
  <si>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</si>
  <si>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</si>
  <si>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</si>
  <si>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</si>
  <si>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</si>
  <si>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</si>
  <si>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</si>
  <si>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</si>
  <si>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</si>
  <si>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</si>
  <si>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</si>
  <si>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</si>
  <si>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</si>
  <si>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</si>
  <si>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</si>
  <si>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</si>
  <si>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</si>
  <si>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</si>
  <si>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</si>
  <si>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</si>
  <si>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</si>
  <si>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</si>
  <si>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</si>
  <si>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</si>
  <si>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</si>
  <si>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</si>
  <si>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</si>
  <si>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</si>
  <si>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</si>
  <si>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</si>
  <si>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</si>
  <si>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</si>
  <si>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</si>
  <si>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</si>
  <si>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</si>
  <si>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</si>
  <si>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</si>
  <si>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</si>
  <si>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</si>
  <si>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</si>
  <si>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</si>
  <si>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</si>
  <si>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</si>
  <si>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</si>
  <si>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</si>
  <si>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</si>
  <si>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</si>
  <si>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</si>
  <si>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</si>
  <si>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</si>
  <si>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</si>
  <si>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</si>
  <si>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</si>
  <si>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</si>
  <si>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</si>
  <si>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</si>
  <si>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</si>
  <si>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</si>
  <si>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秋田県八峰町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</si>
  <si>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</si>
  <si>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</si>
  <si>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</si>
  <si>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</si>
  <si>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</si>
  <si>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</si>
  <si>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</si>
  <si>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</si>
  <si>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ふるさと八峰応援基金</t>
    <rPh sb="4" eb="6">
      <t>ハッポウ</t>
    </rPh>
    <rPh sb="6" eb="10">
      <t>オウエン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</si>
  <si>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</si>
  <si>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</si>
  <si>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</si>
  <si>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</si>
  <si>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</si>
  <si>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</si>
  <si>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</si>
  <si>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</si>
  <si>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</si>
  <si>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</si>
  <si>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</si>
  <si>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</si>
  <si>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</si>
  <si>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</si>
  <si>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</si>
  <si>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</si>
  <si>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</si>
  <si>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</si>
  <si>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</si>
  <si>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</si>
  <si>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</si>
  <si>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</si>
  <si>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</si>
  <si>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</si>
  <si>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</si>
  <si>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</si>
  <si>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</si>
  <si>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</si>
  <si>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</si>
  <si>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</si>
  <si>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</si>
  <si>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</si>
  <si>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</si>
  <si>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</si>
  <si>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</si>
  <si>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</si>
  <si>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</si>
  <si>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</si>
  <si>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</si>
  <si>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</si>
  <si>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</si>
  <si>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</si>
  <si>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</si>
  <si>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</si>
  <si>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</si>
  <si>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</si>
  <si>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4.54</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</si>
  <si>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</si>
  <si>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</si>
  <si>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</si>
  <si>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</si>
  <si>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</si>
  <si>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</si>
  <si>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</si>
  <si>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</si>
  <si>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</si>
  <si>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</si>
  <si>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</si>
  <si>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</si>
  <si>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</si>
  <si>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</si>
  <si>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</si>
  <si>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</si>
  <si>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</si>
  <si>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</si>
  <si>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</si>
  <si>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</si>
  <si>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</si>
  <si>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</si>
  <si>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</si>
  <si>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</si>
  <si>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</si>
  <si>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</si>
  <si>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</si>
  <si>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</si>
  <si>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</si>
  <si>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</si>
  <si>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</si>
  <si>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</si>
  <si>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</si>
  <si>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</si>
  <si>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八峰町国民健康保険事業勘定特別会計</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</si>
  <si>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</si>
  <si>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</si>
  <si>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</si>
  <si>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</si>
  <si>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</si>
  <si>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</si>
  <si>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</si>
  <si>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</si>
  <si>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</si>
  <si>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</si>
  <si>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</si>
  <si>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</si>
  <si>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</si>
  <si>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</si>
  <si>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</si>
  <si>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</si>
  <si>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</si>
  <si>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</si>
  <si>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</si>
  <si>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</si>
  <si>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</si>
  <si>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</si>
  <si>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</si>
  <si>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</si>
  <si>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9"/>
  </si>
  <si>
    <t>　うち臨時財政対策債</t>
  </si>
  <si>
    <t>歳入合計</t>
  </si>
  <si>
    <t>八峰町営診療所特別会計</t>
  </si>
  <si>
    <t>工業用水道</t>
  </si>
  <si>
    <t>被保険者
1人当り</t>
  </si>
  <si>
    <t>保険税(料)収入額</t>
  </si>
  <si>
    <t>八峰町簡易水道事業会計</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</si>
  <si>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</si>
  <si>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</si>
  <si>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</si>
  <si>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</si>
  <si>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</si>
  <si>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</si>
  <si>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</si>
  <si>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</si>
  <si>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</si>
  <si>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</si>
  <si>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</si>
  <si>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</si>
  <si>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</si>
  <si>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</si>
  <si>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</si>
  <si>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森林環境譲与税基金</t>
    <rPh sb="0" eb="4">
      <t>シンリン</t>
    </rPh>
    <rPh sb="4" eb="7">
      <t>ジョ</t>
    </rPh>
    <rPh sb="7" eb="9">
      <t>キキン</t>
    </rPh>
    <phoneticPr fontId="6"/>
  </si>
  <si>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</si>
  <si>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</si>
  <si>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</si>
  <si>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</si>
  <si>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</si>
  <si>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</si>
  <si>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</si>
  <si>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八峰町後期高齢者医療特別会計</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</si>
  <si>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</si>
  <si>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</si>
  <si>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</si>
  <si>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</si>
  <si>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</si>
  <si>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</si>
  <si>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</si>
  <si>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</si>
  <si>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</si>
  <si>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</si>
  <si>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</si>
  <si>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</si>
  <si>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</si>
  <si>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法適用企業</t>
  </si>
  <si>
    <t>八峰町下水道事業会計</t>
  </si>
  <si>
    <t>八峰町合併処理浄化槽事業特別会計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</si>
  <si>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</si>
  <si>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</si>
  <si>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</si>
  <si>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</si>
  <si>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</si>
  <si>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</si>
  <si>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</si>
  <si>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</si>
  <si>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</si>
  <si>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</si>
  <si>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</si>
  <si>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</si>
  <si>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</si>
  <si>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</si>
  <si>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</si>
  <si>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</si>
  <si>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</si>
  <si>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</si>
  <si>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</si>
  <si>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</si>
  <si>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</si>
  <si>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ハタハタの里観光事業</t>
    <rPh sb="5" eb="6">
      <t>サト</t>
    </rPh>
    <rPh sb="6" eb="8">
      <t>カンコウ</t>
    </rPh>
    <rPh sb="8" eb="10">
      <t>ジギョウ</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</si>
  <si>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</si>
  <si>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</si>
  <si>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</si>
  <si>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</si>
  <si>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</si>
  <si>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</si>
  <si>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</si>
  <si>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</si>
  <si>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</si>
  <si>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</si>
  <si>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</si>
  <si>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</si>
  <si>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</si>
  <si>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</si>
  <si>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</si>
  <si>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</si>
  <si>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</si>
  <si>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</si>
  <si>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</si>
  <si>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</si>
  <si>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</si>
  <si>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</si>
  <si>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</si>
  <si>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</si>
  <si>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</si>
  <si>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</si>
  <si>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</si>
  <si>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</si>
  <si>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</si>
  <si>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</si>
  <si>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</si>
  <si>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</si>
  <si>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</si>
  <si>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</si>
  <si>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</si>
  <si>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</si>
  <si>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</si>
  <si>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</si>
  <si>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</si>
  <si>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</si>
  <si>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</si>
  <si>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</si>
  <si>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</si>
  <si>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</si>
  <si>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</si>
  <si>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</si>
  <si>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</si>
  <si>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3.05</t>
  </si>
  <si>
    <t>▲ 1.79</t>
  </si>
  <si>
    <t>その他会計（赤字）</t>
  </si>
  <si>
    <t>（百万円）</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</si>
  <si>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</si>
  <si>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</si>
  <si>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</si>
  <si>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6"/>
  </si>
  <si>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6"/>
  </si>
  <si>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6"/>
  </si>
  <si>
    <t>峰浜培養</t>
    <rPh sb="0" eb="2">
      <t>ミネハマ</t>
    </rPh>
    <rPh sb="2" eb="4">
      <t>バイヨウ</t>
    </rPh>
    <phoneticPr fontId="6"/>
  </si>
  <si>
    <t>地域福祉基金</t>
    <rPh sb="0" eb="2">
      <t>チイキ</t>
    </rPh>
    <rPh sb="2" eb="6">
      <t>フクシキ</t>
    </rPh>
    <phoneticPr fontId="6"/>
  </si>
  <si>
    <t>観光振興基金</t>
    <rPh sb="0" eb="6">
      <t>カンコウシン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</si>
  <si>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</si>
  <si>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</si>
  <si>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r>
      <t>　</t>
    </r>
    <r>
      <rPr>
        <sz val="10.5"/>
        <color indexed="8"/>
        <rFont val="ＭＳ Ｐゴシック"/>
      </rPr>
      <t>将来負担比率は地方債残高や公営企業債繰入見込額の減少に伴い平成３０年度から「比率なし」となった。今後は能代山本広域市町村圏組合で実施している一般廃棄物処理施設整備事業等の大型事業における地方債借入を控えており、地方債残高は増加し、将来負担比率は上昇に転じる見込みとなっている。このため地方債発行の抑制や基金造成を図り、同比率の上昇を抑えていく。
　有形固定資産減価償却率は、類似団体平均を１．２ポイント下回っているものの、公営住宅や体育館が有形固定資産減価償却率90％以上となっており、比率を押し上げる要因となっている。当面は、「八峰町公共施設等総合管理計画」に基づき老朽化対策の一環として遊休施設の除却や長寿命化を計画的に進め、比率の上昇の抑制に努める。</t>
    </r>
    <rPh sb="212" eb="217">
      <t>コウエイジ</t>
    </rPh>
    <rPh sb="217" eb="220">
      <t>タイイクカン</t>
    </rPh>
    <rPh sb="221" eb="227">
      <t>ユウケイコテ</t>
    </rPh>
    <rPh sb="227" eb="232">
      <t>ゲンカシ</t>
    </rPh>
    <rPh sb="235" eb="237">
      <t>イジョウ</t>
    </rPh>
    <rPh sb="244" eb="246">
      <t>ヒリツ</t>
    </rPh>
    <rPh sb="247" eb="248">
      <t>オ</t>
    </rPh>
    <rPh sb="249" eb="250">
      <t>ア</t>
    </rPh>
    <rPh sb="252" eb="254">
      <t>ヨウイン</t>
    </rPh>
    <rPh sb="304" eb="308">
      <t>チョウジ</t>
    </rPh>
    <phoneticPr fontId="6"/>
  </si>
  <si>
    <t>当該団体値</t>
    <rPh sb="0" eb="2">
      <t>トウガイ</t>
    </rPh>
    <rPh sb="2" eb="4">
      <t>ダンタイ</t>
    </rPh>
    <rPh sb="4" eb="5">
      <t>アタイ</t>
    </rPh>
    <phoneticPr fontId="6"/>
  </si>
  <si>
    <t>　将来負担比率は地方債残高や公営企業債繰入見込額の減少に伴い平成３０年度から「比率なし」となった。
　実質公債費比率は、前年度を０．５ポイント下回る８．４％となった。これは、過疎対策事業債（菌床しいたけ研修施設整備事業、高野々コミュニティセンター建設事業）等の元金償還開始が主要因となり、分子が増加した一方で、普通交付税等の減少に伴う分母の標準財政規模が減少したため、単年度では１．１ポイント増加しているものの、３年平均では０．５ポイント減少した。今後は標準財政規模の縮小が予想されるとともに、能代山本広域市町村圏組合で実施している一般廃棄物処理施設整備事業等の地方債借入により地方債残高が増加する見込みであり、比率の上昇が想定される。地方債発行額の抑制と基金造成を図り、同比率の上昇を抑えていく。</t>
    <rPh sb="87" eb="94">
      <t>カソタイサクジ</t>
    </rPh>
    <rPh sb="95" eb="97">
      <t>キンショウ</t>
    </rPh>
    <rPh sb="101" eb="105">
      <t>ケンシュ</t>
    </rPh>
    <rPh sb="105" eb="109">
      <t>セイビ</t>
    </rPh>
    <rPh sb="110" eb="113">
      <t>コウヤノ</t>
    </rPh>
    <rPh sb="123" eb="127">
      <t>ケンセツ</t>
    </rPh>
    <rPh sb="128" eb="129">
      <t>トウ</t>
    </rPh>
    <rPh sb="130" eb="137">
      <t>ガンキンショ</t>
    </rPh>
    <rPh sb="137" eb="140">
      <t>シュヨウイン</t>
    </rPh>
    <rPh sb="160" eb="161">
      <t>トウ</t>
    </rPh>
    <rPh sb="162" eb="164">
      <t>ゲンショウ</t>
    </rPh>
    <rPh sb="165" eb="166">
      <t>トモナ</t>
    </rPh>
    <rPh sb="177" eb="179">
      <t>ゲンショウ</t>
    </rPh>
    <rPh sb="184" eb="187">
      <t>タンネンド</t>
    </rPh>
    <rPh sb="196" eb="198">
      <t>ゾウカ</t>
    </rPh>
    <rPh sb="207" eb="210">
      <t>ネンヘイキン</t>
    </rPh>
    <rPh sb="219" eb="221">
      <t>ゲンショウ</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</si>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</sst>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10.5"/>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5"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77155</c:v>
                </c:pt>
                <c:pt idx="1">
                  <c:v>88171</c:v>
                </c:pt>
                <c:pt idx="2">
                  <c:v>136467</c:v>
                </c:pt>
                <c:pt idx="3">
                  <c:v>57509</c:v>
                </c:pt>
                <c:pt idx="4">
                  <c:v>107027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6.61</c:v>
                </c:pt>
                <c:pt idx="1">
                  <c:v>7.11</c:v>
                </c:pt>
                <c:pt idx="2">
                  <c:v>7.78</c:v>
                </c:pt>
                <c:pt idx="3">
                  <c:v>3.6</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76.95</c:v>
                </c:pt>
                <c:pt idx="1">
                  <c:v>74.180000000000007</c:v>
                </c:pt>
                <c:pt idx="2">
                  <c:v>70.680000000000007</c:v>
                </c:pt>
                <c:pt idx="3">
                  <c:v>75.06</c:v>
                </c:pt>
                <c:pt idx="4">
                  <c:v>69.41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1.37</c:v>
                </c:pt>
                <c:pt idx="1">
                  <c:v>-3.05</c:v>
                </c:pt>
                <c:pt idx="2">
                  <c:v>-1.79</c:v>
                </c:pt>
                <c:pt idx="3">
                  <c:v>3.91</c:v>
                </c:pt>
                <c:pt idx="4">
                  <c:v>-4.54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1.36</c:v>
                </c:pt>
                <c:pt idx="2">
                  <c:v>#N/A</c:v>
                </c:pt>
                <c:pt idx="3">
                  <c:v>1.97</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3.e-002</c:v>
                </c:pt>
                <c:pt idx="2">
                  <c:v>#N/A</c:v>
                </c:pt>
                <c:pt idx="3">
                  <c:v>3.e-002</c:v>
                </c:pt>
                <c:pt idx="4">
                  <c:v>#N/A</c:v>
                </c:pt>
                <c:pt idx="5">
                  <c:v>3.e-002</c:v>
                </c:pt>
                <c:pt idx="6">
                  <c:v>#N/A</c:v>
                </c:pt>
                <c:pt idx="7">
                  <c:v>3.e-002</c:v>
                </c:pt>
                <c:pt idx="8">
                  <c:v>#N/A</c:v>
                </c:pt>
                <c:pt idx="9">
                  <c:v>6.e-002</c:v>
                </c:pt>
              </c:numCache>
            </c:numRef>
          </c:val>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0.47</c:v>
                </c:pt>
                <c:pt idx="4">
                  <c:v>#N/A</c:v>
                </c:pt>
                <c:pt idx="5">
                  <c:v>0.36</c:v>
                </c:pt>
                <c:pt idx="6">
                  <c:v>#N/A</c:v>
                </c:pt>
                <c:pt idx="7">
                  <c:v>0.33</c:v>
                </c:pt>
                <c:pt idx="8">
                  <c:v>#N/A</c:v>
                </c:pt>
                <c:pt idx="9">
                  <c:v>0.19</c:v>
                </c:pt>
              </c:numCache>
            </c:numRef>
          </c:val>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0.55000000000000004</c:v>
                </c:pt>
                <c:pt idx="2">
                  <c:v>#N/A</c:v>
                </c:pt>
                <c:pt idx="3">
                  <c:v>0.78</c:v>
                </c:pt>
                <c:pt idx="4">
                  <c:v>#N/A</c:v>
                </c:pt>
                <c:pt idx="5">
                  <c:v>0.27</c:v>
                </c:pt>
                <c:pt idx="6">
                  <c:v>#N/A</c:v>
                </c:pt>
                <c:pt idx="7">
                  <c:v>0.98</c:v>
                </c:pt>
                <c:pt idx="8">
                  <c:v>#N/A</c:v>
                </c:pt>
                <c:pt idx="9">
                  <c:v>0.24</c:v>
                </c:pt>
              </c:numCache>
            </c:numRef>
          </c:val>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1.1499999999999999</c:v>
                </c:pt>
                <c:pt idx="2">
                  <c:v>#N/A</c:v>
                </c:pt>
                <c:pt idx="3">
                  <c:v>1.79</c:v>
                </c:pt>
                <c:pt idx="4">
                  <c:v>#N/A</c:v>
                </c:pt>
                <c:pt idx="5">
                  <c:v>1.35</c:v>
                </c:pt>
                <c:pt idx="6">
                  <c:v>#N/A</c:v>
                </c:pt>
                <c:pt idx="7">
                  <c:v>2.7</c:v>
                </c:pt>
                <c:pt idx="8">
                  <c:v>#N/A</c:v>
                </c:pt>
                <c:pt idx="9">
                  <c:v>4.46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6.23</c:v>
                </c:pt>
                <c:pt idx="2">
                  <c:v>#N/A</c:v>
                </c:pt>
                <c:pt idx="3">
                  <c:v>6.63</c:v>
                </c:pt>
                <c:pt idx="4">
                  <c:v>#N/A</c:v>
                </c:pt>
                <c:pt idx="5">
                  <c:v>7.41</c:v>
                </c:pt>
                <c:pt idx="6">
                  <c:v>#N/A</c:v>
                </c:pt>
                <c:pt idx="7">
                  <c:v>3.26</c:v>
                </c:pt>
                <c:pt idx="8">
                  <c:v>#N/A</c:v>
                </c:pt>
                <c:pt idx="9">
                  <c:v>6.68</c:v>
                </c:pt>
              </c:numCache>
            </c:numRef>
          </c:val>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3.27</c:v>
                </c:pt>
                <c:pt idx="6">
                  <c:v>#N/A</c:v>
                </c:pt>
                <c:pt idx="7">
                  <c:v>5.77</c:v>
                </c:pt>
                <c:pt idx="8">
                  <c:v>#N/A</c:v>
                </c:pt>
                <c:pt idx="9">
                  <c:v>7.78</c:v>
                </c:pt>
              </c:numCache>
            </c:numRef>
          </c:val>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4.1900000000000004</c:v>
                </c:pt>
                <c:pt idx="6">
                  <c:v>#N/A</c:v>
                </c:pt>
                <c:pt idx="7">
                  <c:v>6.84</c:v>
                </c:pt>
                <c:pt idx="8">
                  <c:v>#N/A</c:v>
                </c:pt>
                <c:pt idx="9">
                  <c:v>8.83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898</c:v>
                </c:pt>
                <c:pt idx="5">
                  <c:v>919</c:v>
                </c:pt>
                <c:pt idx="8">
                  <c:v>820</c:v>
                </c:pt>
                <c:pt idx="11">
                  <c:v>791</c:v>
                </c:pt>
                <c:pt idx="14">
                  <c:v>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4</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305</c:v>
                </c:pt>
                <c:pt idx="6">
                  <c:v>257</c:v>
                </c:pt>
                <c:pt idx="9">
                  <c:v>259</c:v>
                </c:pt>
                <c:pt idx="12">
                  <c:v>269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888</c:v>
                </c:pt>
                <c:pt idx="3">
                  <c:v>928</c:v>
                </c:pt>
                <c:pt idx="6">
                  <c:v>823</c:v>
                </c:pt>
                <c:pt idx="9">
                  <c:v>811</c:v>
                </c:pt>
                <c:pt idx="12">
                  <c:v>853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311</c:v>
                </c:pt>
                <c:pt idx="2">
                  <c:v>#N/A</c:v>
                </c:pt>
                <c:pt idx="3">
                  <c:v>#N/A</c:v>
                </c:pt>
                <c:pt idx="4">
                  <c:v>332</c:v>
                </c:pt>
                <c:pt idx="5">
                  <c:v>#N/A</c:v>
                </c:pt>
                <c:pt idx="6">
                  <c:v>#N/A</c:v>
                </c:pt>
                <c:pt idx="7">
                  <c:v>260</c:v>
                </c:pt>
                <c:pt idx="8">
                  <c:v>#N/A</c:v>
                </c:pt>
                <c:pt idx="9">
                  <c:v>#N/A</c:v>
                </c:pt>
                <c:pt idx="10">
                  <c:v>279</c:v>
                </c:pt>
                <c:pt idx="11">
                  <c:v>#N/A</c:v>
                </c:pt>
                <c:pt idx="12">
                  <c:v>#N/A</c:v>
                </c:pt>
                <c:pt idx="13">
                  <c:v>304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7505</c:v>
                </c:pt>
                <c:pt idx="5">
                  <c:v>6970</c:v>
                </c:pt>
                <c:pt idx="8">
                  <c:v>7023</c:v>
                </c:pt>
                <c:pt idx="11">
                  <c:v>6548</c:v>
                </c:pt>
                <c:pt idx="14">
                  <c:v>6002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c:v>
                </c:pt>
                <c:pt idx="5">
                  <c:v>30</c:v>
                </c:pt>
                <c:pt idx="8">
                  <c:v>26</c:v>
                </c:pt>
                <c:pt idx="11">
                  <c:v>19</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3464</c:v>
                </c:pt>
                <c:pt idx="5">
                  <c:v>3440</c:v>
                </c:pt>
                <c:pt idx="8">
                  <c:v>3316</c:v>
                </c:pt>
                <c:pt idx="11">
                  <c:v>3565</c:v>
                </c:pt>
                <c:pt idx="14">
                  <c:v>3333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2</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527</c:v>
                </c:pt>
                <c:pt idx="3">
                  <c:v>517</c:v>
                </c:pt>
                <c:pt idx="6">
                  <c:v>539</c:v>
                </c:pt>
                <c:pt idx="9">
                  <c:v>541</c:v>
                </c:pt>
                <c:pt idx="12">
                  <c:v>544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1</c:v>
                </c:pt>
                <c:pt idx="6">
                  <c:v>1</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2958</c:v>
                </c:pt>
                <c:pt idx="3">
                  <c:v>2902</c:v>
                </c:pt>
                <c:pt idx="6">
                  <c:v>2674</c:v>
                </c:pt>
                <c:pt idx="9">
                  <c:v>2483</c:v>
                </c:pt>
                <c:pt idx="12">
                  <c:v>2250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7289</c:v>
                </c:pt>
                <c:pt idx="3">
                  <c:v>7008</c:v>
                </c:pt>
                <c:pt idx="6">
                  <c:v>6940</c:v>
                </c:pt>
                <c:pt idx="9">
                  <c:v>6585</c:v>
                </c:pt>
                <c:pt idx="12">
                  <c:v>6314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2845</c:v>
                </c:pt>
                <c:pt idx="1">
                  <c:v>3172</c:v>
                </c:pt>
                <c:pt idx="2">
                  <c:v>2854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c:v>
                </c:pt>
                <c:pt idx="1">
                  <c:v>51</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1262</c:v>
                </c:pt>
                <c:pt idx="1">
                  <c:v>1315</c:v>
                </c:pt>
                <c:pt idx="2">
                  <c:v>1363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{49A0A55F-D2FF-4CC1-A1AE-738F0AC796F7}</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{A91B879F-17B4-4F71-8EFF-4B06F39A6A5A}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{19F02E24-CF1E-4899-8847-6F1D37760AF3}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{5658349A-BAE9-41A1-9D7D-699C038D6C8C}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{E822BFB3-FB2C-45A9-A4E9-802E30A5A5F4}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{C61FF52C-48BA-4D92-85EA-C2A8A7822568}</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{D184A9F9-8437-4B2B-9DC7-1C760490E647}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{CE88B34C-A4AB-49B2-958A-F8315A1A32FD}</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{66C9DD18-F300-4C63-BAE1-3D60F3AFC21E}</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57.1</c:v>
                </c:pt>
                <c:pt idx="8">
                  <c:v>59.8</c:v>
                </c:pt>
                <c:pt idx="16">
                  <c:v>61.6</c:v>
                </c:pt>
                <c:pt idx="24">
                  <c:v>63.6</c:v>
                </c:pt>
                <c:pt idx="32">
                  <c:v>65.400000000000006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{E562F371-41E3-4351-A8DE-0DA938A65290}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{4F685824-CBCD-422B-82C4-8ACD79D3E7F1}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{7184BDD6-7C2C-4047-A75D-942E550F7F90}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{0324377B-5940-4E2F-9A20-3B5E81CB3C2A}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{805638BE-A61B-4526-9F54-048419DFD87E}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{5F433EFA-E337-47C9-9450-980A8E58C12D}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{1A72B7C3-DD04-4AF8-9001-9458852771E7}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{1E8AAFE1-818B-47A7-A863-3F22FEFFD1E0}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{EA7C4422-0C52-4AE2-BC5C-949EA2A6ED8F}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{348F7453-13FA-4733-9109-DF5902BEF0FB}</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{C344AC82-74BC-491E-8990-B7827D954C1C}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{297FE31E-78AD-4811-B26F-D758E56E94A6}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{838861F0-9A84-4704-8205-864334386E33}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{E28189E4-5E17-4C7D-8CDF-0537B74138F9}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{8B66D1CB-CF9B-402B-AB96-48C156F1FF47}</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{5D334A21-7FD7-43E6-BB5C-26D0750310C1}</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{FC64E5E4-93A1-4FFB-953A-A5353CF1D991}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{C4CF00B7-DA8E-408B-BCF1-55FBF9A235B1}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9.4</c:v>
                </c:pt>
                <c:pt idx="8">
                  <c:v>10.1</c:v>
                </c:pt>
                <c:pt idx="16">
                  <c:v>9.6</c:v>
                </c:pt>
                <c:pt idx="24">
                  <c:v>8.9</c:v>
                </c:pt>
                <c:pt idx="32">
                  <c:v>8.4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8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{7D3464F1-D1C8-4677-9E1A-7CDBBE69653E}</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{81E697F1-6784-4F1A-ACF2-4643C52ED5E7}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{A629EED6-9A5F-49EE-A922-B4F588F9F22E}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{3F8B8A0F-1F32-4FD3-9324-43115B21C6B2}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{F8739025-AD95-46C2-9FC8-11C2B242ABD8}</c15:txfldGUID>
                      <c15:f>#REF!</c15:f>
                      <c15:dlblFieldTableCache>
                        <c:ptCount val="1"/>
                        <c:pt idx="0">
                          <c:v>#REF!</c:v>
                        </c:pt>
                      </c15:dlblFieldTableCache>
                    </c15:dlblFTEntry>
                  </c15:dlblFieldTable>
                </c:ext>
              </c:extLst>
            </c:dLbl>
            <c:dLbl>
              <c:idx val="8"/>
              <c:layout>
                <c:manualLayout>
                  <c:x val="-1.817180363723246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{F0E76EAC-CCC8-4F5B-A41E-6C173A4843E1}</c15:txfldGUID>
                      <c15:f>'公会計指標分析・財政指標組合せ分析表'!$BX$72</c15:f>
                      <c15:dlblFieldTableCache>
                        <c:ptCount val="1"/>
                        <c:pt idx="0">
                          <c:v>R01</c:v>
                        </c:pt>
                      </c15:dlblFieldTableCache>
                    </c15:dlblFTEntry>
                  </c15:dlblFieldTable>
                </c:ext>
              </c:extLst>
            </c:dLbl>
            <c:dLbl>
              <c:idx val="16"/>
              <c:layout>
                <c:manualLayout>
                  <c:x val="-4.4905057365901176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{5C60857B-8137-4E35-9706-10A36BB95717}</c15:txfldGUID>
                      <c15:f>'公会計指標分析・財政指標組合せ分析表'!$CF$72</c15:f>
                      <c15:dlblFieldTableCache>
                        <c:ptCount val="1"/>
                        <c:pt idx="0">
                          <c:v>R02</c:v>
                        </c:pt>
                      </c15:dlblFieldTableCache>
                    </c15:dlblFTEntry>
                  </c15:dlblFieldTable>
                </c:ext>
              </c:extLst>
            </c:dLbl>
            <c:dLbl>
              <c:idx val="24"/>
              <c:layout>
                <c:manualLayout>
                  <c:x val="-1.8235628084249993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{C69EF0E4-395D-47C7-A0D7-E3539AAC7156}</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{D787B12A-1CCE-4F9E-97D1-22ED648713F0}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1999999999999993"/>
          <c:min val="8.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財政力指数はほぼ横ばいで推移しており、類似団体平均を０．０９ポイント下回っている。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人口減少の加速化や全国平均を上回る高齢化率（令和４年度５０．５％）に加え、町の主要事業である農業が水稲中心であり収量不足や米価の低迷、水産業においても漁獲量や魚価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35560</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20776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7175"/>
    <xdr:sp macro="" textlink="">
      <xdr:nvSpPr>
        <xdr:cNvPr id="64" name="財政力最小値テキスト"/>
        <xdr:cNvSpPr txBox="1"/>
      </xdr:nvSpPr>
      <xdr:spPr>
        <a:xfrm>
          <a:off x="5041900" y="7586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121920</xdr:rowOff>
    </xdr:from>
    <xdr:ext cx="762000" cy="257175"/>
    <xdr:sp macro="" textlink="">
      <xdr:nvSpPr>
        <xdr:cNvPr id="66" name="財政力最大値テキスト"/>
        <xdr:cNvSpPr txBox="1"/>
      </xdr:nvSpPr>
      <xdr:spPr>
        <a:xfrm>
          <a:off x="5041900" y="5951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35560</xdr:rowOff>
    </xdr:from>
    <xdr:to xmlns:xdr="http://schemas.openxmlformats.org/drawingml/2006/spreadsheetDrawing">
      <xdr:col>24</xdr:col>
      <xdr:colOff>12700</xdr:colOff>
      <xdr:row>36</xdr:row>
      <xdr:rowOff>35560</xdr:rowOff>
    </xdr:to>
    <xdr:cxnSp macro="">
      <xdr:nvCxnSpPr>
        <xdr:cNvPr id="67" name="直線コネクタ 66"/>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flipV="1">
          <a:off x="4114800" y="75482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7175"/>
    <xdr:sp macro="" textlink="">
      <xdr:nvSpPr>
        <xdr:cNvPr id="69" name="財政力平均値テキスト"/>
        <xdr:cNvSpPr txBox="1"/>
      </xdr:nvSpPr>
      <xdr:spPr>
        <a:xfrm>
          <a:off x="504190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17780</xdr:rowOff>
    </xdr:to>
    <xdr:cxnSp macro="">
      <xdr:nvCxnSpPr>
        <xdr:cNvPr id="71" name="直線コネクタ 70"/>
        <xdr:cNvCxnSpPr/>
      </xdr:nvCxnSpPr>
      <xdr:spPr>
        <a:xfrm>
          <a:off x="3225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17780</xdr:rowOff>
    </xdr:from>
    <xdr:to xmlns:xdr="http://schemas.openxmlformats.org/drawingml/2006/spreadsheetDrawing">
      <xdr:col>15</xdr:col>
      <xdr:colOff>82550</xdr:colOff>
      <xdr:row>44</xdr:row>
      <xdr:rowOff>31115</xdr:rowOff>
    </xdr:to>
    <xdr:cxnSp macro="">
      <xdr:nvCxnSpPr>
        <xdr:cNvPr id="74" name="直線コネクタ 73"/>
        <xdr:cNvCxnSpPr/>
      </xdr:nvCxnSpPr>
      <xdr:spPr>
        <a:xfrm flipV="1">
          <a:off x="2336800" y="7561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31115</xdr:rowOff>
    </xdr:from>
    <xdr:to xmlns:xdr="http://schemas.openxmlformats.org/drawingml/2006/spreadsheetDrawing">
      <xdr:col>11</xdr:col>
      <xdr:colOff>31750</xdr:colOff>
      <xdr:row>44</xdr:row>
      <xdr:rowOff>31115</xdr:rowOff>
    </xdr:to>
    <xdr:cxnSp macro="">
      <xdr:nvCxnSpPr>
        <xdr:cNvPr id="77" name="直線コネクタ 76"/>
        <xdr:cNvCxnSpPr/>
      </xdr:nvCxnSpPr>
      <xdr:spPr>
        <a:xfrm>
          <a:off x="1447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7175"/>
    <xdr:sp macro="" textlink="">
      <xdr:nvSpPr>
        <xdr:cNvPr id="88" name="財政力該当値テキスト"/>
        <xdr:cNvSpPr txBox="1"/>
      </xdr:nvSpPr>
      <xdr:spPr>
        <a:xfrm>
          <a:off x="5041900" y="7393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7175"/>
    <xdr:sp macro="" textlink="">
      <xdr:nvSpPr>
        <xdr:cNvPr id="90" name="テキスト ボックス 89"/>
        <xdr:cNvSpPr txBox="1"/>
      </xdr:nvSpPr>
      <xdr:spPr>
        <a:xfrm>
          <a:off x="3733800" y="75971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138430</xdr:rowOff>
    </xdr:from>
    <xdr:to xmlns:xdr="http://schemas.openxmlformats.org/drawingml/2006/spreadsheetDrawing">
      <xdr:col>15</xdr:col>
      <xdr:colOff>133350</xdr:colOff>
      <xdr:row>44</xdr:row>
      <xdr:rowOff>68580</xdr:rowOff>
    </xdr:to>
    <xdr:sp macro="" textlink="">
      <xdr:nvSpPr>
        <xdr:cNvPr id="91" name="楕円 90"/>
        <xdr:cNvSpPr/>
      </xdr:nvSpPr>
      <xdr:spPr>
        <a:xfrm>
          <a:off x="3175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53340</xdr:rowOff>
    </xdr:from>
    <xdr:ext cx="762000" cy="257175"/>
    <xdr:sp macro="" textlink="">
      <xdr:nvSpPr>
        <xdr:cNvPr id="92" name="テキスト ボックス 91"/>
        <xdr:cNvSpPr txBox="1"/>
      </xdr:nvSpPr>
      <xdr:spPr>
        <a:xfrm>
          <a:off x="284480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151765</xdr:rowOff>
    </xdr:from>
    <xdr:to xmlns:xdr="http://schemas.openxmlformats.org/drawingml/2006/spreadsheetDrawing">
      <xdr:col>11</xdr:col>
      <xdr:colOff>82550</xdr:colOff>
      <xdr:row>44</xdr:row>
      <xdr:rowOff>81915</xdr:rowOff>
    </xdr:to>
    <xdr:sp macro="" textlink="">
      <xdr:nvSpPr>
        <xdr:cNvPr id="93" name="楕円 92"/>
        <xdr:cNvSpPr/>
      </xdr:nvSpPr>
      <xdr:spPr>
        <a:xfrm>
          <a:off x="2286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66675</xdr:rowOff>
    </xdr:from>
    <xdr:ext cx="762000" cy="257175"/>
    <xdr:sp macro="" textlink="">
      <xdr:nvSpPr>
        <xdr:cNvPr id="94" name="テキスト ボックス 93"/>
        <xdr:cNvSpPr txBox="1"/>
      </xdr:nvSpPr>
      <xdr:spPr>
        <a:xfrm>
          <a:off x="195580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151765</xdr:rowOff>
    </xdr:from>
    <xdr:to xmlns:xdr="http://schemas.openxmlformats.org/drawingml/2006/spreadsheetDrawing">
      <xdr:col>7</xdr:col>
      <xdr:colOff>31750</xdr:colOff>
      <xdr:row>44</xdr:row>
      <xdr:rowOff>81915</xdr:rowOff>
    </xdr:to>
    <xdr:sp macro="" textlink="">
      <xdr:nvSpPr>
        <xdr:cNvPr id="95" name="楕円 94"/>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66675</xdr:rowOff>
    </xdr:from>
    <xdr:ext cx="762000" cy="257175"/>
    <xdr:sp macro="" textlink="">
      <xdr:nvSpPr>
        <xdr:cNvPr id="96" name="テキスト ボックス 95"/>
        <xdr:cNvSpPr txBox="1"/>
      </xdr:nvSpPr>
      <xdr:spPr>
        <a:xfrm>
          <a:off x="106680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経常収支比率は前年比９．２ポイント上昇し、類似団体平均を８．０ポイント上回っている。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比率の分子となる</a:t>
          </a:r>
          <a:r>
            <a:rPr kumimoji="1" lang="ja-JP" altLang="en-US" sz="1000">
              <a:solidFill>
                <a:sysClr val="windowText" lastClr="000000"/>
              </a:solidFill>
              <a:latin typeface="ＭＳ Ｐゴシック"/>
              <a:ea typeface="ＭＳ Ｐゴシック"/>
            </a:rPr>
            <a:t>歳出</a:t>
          </a:r>
          <a:r>
            <a:rPr kumimoji="1" lang="ja-JP" altLang="en-US" sz="1000">
              <a:solidFill>
                <a:sysClr val="windowText" lastClr="000000"/>
              </a:solidFill>
              <a:latin typeface="ＭＳ Ｐゴシック"/>
              <a:ea typeface="ＭＳ Ｐゴシック"/>
            </a:rPr>
            <a:t>は</a:t>
          </a:r>
          <a:r>
            <a:rPr kumimoji="1" lang="ja-JP" altLang="en-US" sz="1000">
              <a:solidFill>
                <a:sysClr val="windowText" lastClr="000000"/>
              </a:solidFill>
              <a:latin typeface="ＭＳ Ｐゴシック"/>
              <a:ea typeface="ＭＳ Ｐゴシック"/>
            </a:rPr>
            <a:t>、簡易水道事業会計等における一般会計補助金の増による補助費等１９８百万円増やハタハタ館運営業務委託料等の増による物件費８８百万円増が主要因となり、経常経費全体で２９１百万円増となった。</a:t>
          </a:r>
          <a:r>
            <a:rPr kumimoji="1" lang="ja-JP" altLang="en-US" sz="1000">
              <a:solidFill>
                <a:sysClr val="windowText" lastClr="000000"/>
              </a:solidFill>
              <a:latin typeface="ＭＳ Ｐゴシック"/>
              <a:ea typeface="ＭＳ Ｐゴシック"/>
            </a:rPr>
            <a:t>分母となる</a:t>
          </a:r>
          <a:r>
            <a:rPr kumimoji="1" lang="ja-JP" altLang="en-US" sz="1000">
              <a:solidFill>
                <a:sysClr val="windowText" lastClr="000000"/>
              </a:solidFill>
              <a:latin typeface="ＭＳ Ｐゴシック"/>
              <a:ea typeface="ＭＳ Ｐゴシック"/>
            </a:rPr>
            <a:t>歳入</a:t>
          </a:r>
          <a:r>
            <a:rPr kumimoji="1" lang="ja-JP" altLang="en-US" sz="1000">
              <a:solidFill>
                <a:sysClr val="windowText" lastClr="000000"/>
              </a:solidFill>
              <a:latin typeface="ＭＳ Ｐゴシック"/>
              <a:ea typeface="ＭＳ Ｐゴシック"/>
            </a:rPr>
            <a:t>は普通交付税における臨時財政対策費等需要額減額に伴う６０百万円減が主要因となり、経常一般財源等全体で１０８百万円減となった。</a:t>
          </a:r>
          <a:endParaRPr kumimoji="1" lang="ja-JP" altLang="en-US" sz="1000">
            <a:solidFill>
              <a:sysClr val="windowText" lastClr="000000"/>
            </a:solidFill>
            <a:latin typeface="ＭＳ Ｐゴシック"/>
            <a:ea typeface="ＭＳ Ｐゴシック"/>
          </a:endParaRPr>
        </a:p>
        <a:p>
          <a:r>
            <a:rPr kumimoji="1" lang="ja-JP" altLang="en-US" sz="1000">
              <a:latin typeface="ＭＳ Ｐゴシック"/>
              <a:ea typeface="ＭＳ Ｐゴシック"/>
            </a:rPr>
            <a:t>　能代山本広域市町村圏組合で実施している一般廃棄物処理施設整備事業が令和６年度に本工事が始まり、地方債を充当する予定であることから、公債費の増加等により厳しい財政運営が予想され、</a:t>
          </a:r>
          <a:r>
            <a:rPr kumimoji="1" lang="ja-JP" altLang="en-US" sz="1000">
              <a:solidFill>
                <a:sysClr val="windowText" lastClr="000000"/>
              </a:solidFill>
              <a:latin typeface="ＭＳ Ｐゴシック"/>
              <a:ea typeface="ＭＳ Ｐゴシック"/>
            </a:rPr>
            <a:t>比率は上昇していく見込みとなっている。事業を厳選の上、平準化を図り公債費残高の縮減に努め、経常収支比率の上昇に歯止めをかけていく。</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0" name="テキスト ボックス 119"/>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1270</xdr:rowOff>
    </xdr:from>
    <xdr:to xmlns:xdr="http://schemas.openxmlformats.org/drawingml/2006/spreadsheetDrawing">
      <xdr:col>23</xdr:col>
      <xdr:colOff>133350</xdr:colOff>
      <xdr:row>66</xdr:row>
      <xdr:rowOff>164465</xdr:rowOff>
    </xdr:to>
    <xdr:cxnSp macro="">
      <xdr:nvCxnSpPr>
        <xdr:cNvPr id="124" name="直線コネクタ 123"/>
        <xdr:cNvCxnSpPr/>
      </xdr:nvCxnSpPr>
      <xdr:spPr>
        <a:xfrm flipV="1">
          <a:off x="4953000" y="1028827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136525</xdr:rowOff>
    </xdr:from>
    <xdr:ext cx="762000" cy="258445"/>
    <xdr:sp macro="" textlink="">
      <xdr:nvSpPr>
        <xdr:cNvPr id="125" name="財政構造の弾力性最小値テキスト"/>
        <xdr:cNvSpPr txBox="1"/>
      </xdr:nvSpPr>
      <xdr:spPr>
        <a:xfrm>
          <a:off x="5041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6" name="直線コネクタ 125"/>
        <xdr:cNvCxnSpPr/>
      </xdr:nvCxnSpPr>
      <xdr:spPr>
        <a:xfrm>
          <a:off x="4864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87630</xdr:rowOff>
    </xdr:from>
    <xdr:ext cx="762000" cy="257175"/>
    <xdr:sp macro="" textlink="">
      <xdr:nvSpPr>
        <xdr:cNvPr id="127" name="財政構造の弾力性最大値テキスト"/>
        <xdr:cNvSpPr txBox="1"/>
      </xdr:nvSpPr>
      <xdr:spPr>
        <a:xfrm>
          <a:off x="5041900" y="10031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1270</xdr:rowOff>
    </xdr:from>
    <xdr:to xmlns:xdr="http://schemas.openxmlformats.org/drawingml/2006/spreadsheetDrawing">
      <xdr:col>24</xdr:col>
      <xdr:colOff>12700</xdr:colOff>
      <xdr:row>60</xdr:row>
      <xdr:rowOff>1270</xdr:rowOff>
    </xdr:to>
    <xdr:cxnSp macro="">
      <xdr:nvCxnSpPr>
        <xdr:cNvPr id="128" name="直線コネクタ 127"/>
        <xdr:cNvCxnSpPr/>
      </xdr:nvCxnSpPr>
      <xdr:spPr>
        <a:xfrm>
          <a:off x="4864100" y="1028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17780</xdr:rowOff>
    </xdr:from>
    <xdr:to xmlns:xdr="http://schemas.openxmlformats.org/drawingml/2006/spreadsheetDrawing">
      <xdr:col>23</xdr:col>
      <xdr:colOff>133350</xdr:colOff>
      <xdr:row>65</xdr:row>
      <xdr:rowOff>118745</xdr:rowOff>
    </xdr:to>
    <xdr:cxnSp macro="">
      <xdr:nvCxnSpPr>
        <xdr:cNvPr id="129" name="直線コネクタ 128"/>
        <xdr:cNvCxnSpPr/>
      </xdr:nvCxnSpPr>
      <xdr:spPr>
        <a:xfrm>
          <a:off x="4114800" y="10819130"/>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41275</xdr:rowOff>
    </xdr:from>
    <xdr:ext cx="762000" cy="257175"/>
    <xdr:sp macro="" textlink="">
      <xdr:nvSpPr>
        <xdr:cNvPr id="130" name="財政構造の弾力性平均値テキスト"/>
        <xdr:cNvSpPr txBox="1"/>
      </xdr:nvSpPr>
      <xdr:spPr>
        <a:xfrm>
          <a:off x="5041900" y="1067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31" name="フローチャート: 判断 130"/>
        <xdr:cNvSpPr/>
      </xdr:nvSpPr>
      <xdr:spPr>
        <a:xfrm>
          <a:off x="49022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17780</xdr:rowOff>
    </xdr:from>
    <xdr:to xmlns:xdr="http://schemas.openxmlformats.org/drawingml/2006/spreadsheetDrawing">
      <xdr:col>19</xdr:col>
      <xdr:colOff>133350</xdr:colOff>
      <xdr:row>65</xdr:row>
      <xdr:rowOff>70485</xdr:rowOff>
    </xdr:to>
    <xdr:cxnSp macro="">
      <xdr:nvCxnSpPr>
        <xdr:cNvPr id="132" name="直線コネクタ 131"/>
        <xdr:cNvCxnSpPr/>
      </xdr:nvCxnSpPr>
      <xdr:spPr>
        <a:xfrm flipV="1">
          <a:off x="3225800" y="10819130"/>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6600" cy="259080"/>
    <xdr:sp macro="" textlink="">
      <xdr:nvSpPr>
        <xdr:cNvPr id="134" name="テキスト ボックス 133"/>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70485</xdr:rowOff>
    </xdr:from>
    <xdr:to xmlns:xdr="http://schemas.openxmlformats.org/drawingml/2006/spreadsheetDrawing">
      <xdr:col>15</xdr:col>
      <xdr:colOff>82550</xdr:colOff>
      <xdr:row>65</xdr:row>
      <xdr:rowOff>162560</xdr:rowOff>
    </xdr:to>
    <xdr:cxnSp macro="">
      <xdr:nvCxnSpPr>
        <xdr:cNvPr id="135" name="直線コネクタ 134"/>
        <xdr:cNvCxnSpPr/>
      </xdr:nvCxnSpPr>
      <xdr:spPr>
        <a:xfrm flipV="1">
          <a:off x="2336800" y="112147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6" name="フローチャート: 判断 135"/>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160655</xdr:rowOff>
    </xdr:from>
    <xdr:ext cx="762000" cy="259080"/>
    <xdr:sp macro="" textlink="">
      <xdr:nvSpPr>
        <xdr:cNvPr id="137" name="テキスト ボックス 136"/>
        <xdr:cNvSpPr txBox="1"/>
      </xdr:nvSpPr>
      <xdr:spPr>
        <a:xfrm>
          <a:off x="2844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66040</xdr:rowOff>
    </xdr:from>
    <xdr:to xmlns:xdr="http://schemas.openxmlformats.org/drawingml/2006/spreadsheetDrawing">
      <xdr:col>11</xdr:col>
      <xdr:colOff>31750</xdr:colOff>
      <xdr:row>65</xdr:row>
      <xdr:rowOff>162560</xdr:rowOff>
    </xdr:to>
    <xdr:cxnSp macro="">
      <xdr:nvCxnSpPr>
        <xdr:cNvPr id="138" name="直線コネクタ 137"/>
        <xdr:cNvCxnSpPr/>
      </xdr:nvCxnSpPr>
      <xdr:spPr>
        <a:xfrm>
          <a:off x="1447800" y="112102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39" name="フローチャート: 判断 138"/>
        <xdr:cNvSpPr/>
      </xdr:nvSpPr>
      <xdr:spPr>
        <a:xfrm>
          <a:off x="2286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33020</xdr:rowOff>
    </xdr:from>
    <xdr:ext cx="762000" cy="259080"/>
    <xdr:sp macro="" textlink="">
      <xdr:nvSpPr>
        <xdr:cNvPr id="140" name="テキスト ボックス 139"/>
        <xdr:cNvSpPr txBox="1"/>
      </xdr:nvSpPr>
      <xdr:spPr>
        <a:xfrm>
          <a:off x="1955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41" name="フローチャート: 判断 140"/>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22860</xdr:rowOff>
    </xdr:from>
    <xdr:ext cx="762000" cy="259080"/>
    <xdr:sp macro="" textlink="">
      <xdr:nvSpPr>
        <xdr:cNvPr id="142" name="テキスト ボックス 141"/>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3" name="テキスト ボックス 142"/>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4" name="テキスト ボックス 143"/>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5" name="テキスト ボックス 144"/>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6" name="テキスト ボックス 145"/>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7" name="テキスト ボックス 146"/>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67945</xdr:rowOff>
    </xdr:from>
    <xdr:to xmlns:xdr="http://schemas.openxmlformats.org/drawingml/2006/spreadsheetDrawing">
      <xdr:col>23</xdr:col>
      <xdr:colOff>184150</xdr:colOff>
      <xdr:row>65</xdr:row>
      <xdr:rowOff>169545</xdr:rowOff>
    </xdr:to>
    <xdr:sp macro="" textlink="">
      <xdr:nvSpPr>
        <xdr:cNvPr id="148" name="楕円 147"/>
        <xdr:cNvSpPr/>
      </xdr:nvSpPr>
      <xdr:spPr>
        <a:xfrm>
          <a:off x="49022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40640</xdr:rowOff>
    </xdr:from>
    <xdr:ext cx="762000" cy="257175"/>
    <xdr:sp macro="" textlink="">
      <xdr:nvSpPr>
        <xdr:cNvPr id="149" name="財政構造の弾力性該当値テキスト"/>
        <xdr:cNvSpPr txBox="1"/>
      </xdr:nvSpPr>
      <xdr:spPr>
        <a:xfrm>
          <a:off x="5041900" y="11184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138430</xdr:rowOff>
    </xdr:from>
    <xdr:to xmlns:xdr="http://schemas.openxmlformats.org/drawingml/2006/spreadsheetDrawing">
      <xdr:col>19</xdr:col>
      <xdr:colOff>184150</xdr:colOff>
      <xdr:row>63</xdr:row>
      <xdr:rowOff>68580</xdr:rowOff>
    </xdr:to>
    <xdr:sp macro="" textlink="">
      <xdr:nvSpPr>
        <xdr:cNvPr id="150" name="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53340</xdr:rowOff>
    </xdr:from>
    <xdr:ext cx="736600" cy="257175"/>
    <xdr:sp macro="" textlink="">
      <xdr:nvSpPr>
        <xdr:cNvPr id="151" name="テキスト ボックス 150"/>
        <xdr:cNvSpPr txBox="1"/>
      </xdr:nvSpPr>
      <xdr:spPr>
        <a:xfrm>
          <a:off x="3733800" y="10854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19685</xdr:rowOff>
    </xdr:from>
    <xdr:to xmlns:xdr="http://schemas.openxmlformats.org/drawingml/2006/spreadsheetDrawing">
      <xdr:col>15</xdr:col>
      <xdr:colOff>133350</xdr:colOff>
      <xdr:row>65</xdr:row>
      <xdr:rowOff>121285</xdr:rowOff>
    </xdr:to>
    <xdr:sp macro="" textlink="">
      <xdr:nvSpPr>
        <xdr:cNvPr id="152" name="楕円 151"/>
        <xdr:cNvSpPr/>
      </xdr:nvSpPr>
      <xdr:spPr>
        <a:xfrm>
          <a:off x="3175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106045</xdr:rowOff>
    </xdr:from>
    <xdr:ext cx="762000" cy="259080"/>
    <xdr:sp macro="" textlink="">
      <xdr:nvSpPr>
        <xdr:cNvPr id="153" name="テキスト ボックス 152"/>
        <xdr:cNvSpPr txBox="1"/>
      </xdr:nvSpPr>
      <xdr:spPr>
        <a:xfrm>
          <a:off x="2844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111760</xdr:rowOff>
    </xdr:from>
    <xdr:to xmlns:xdr="http://schemas.openxmlformats.org/drawingml/2006/spreadsheetDrawing">
      <xdr:col>11</xdr:col>
      <xdr:colOff>82550</xdr:colOff>
      <xdr:row>66</xdr:row>
      <xdr:rowOff>41910</xdr:rowOff>
    </xdr:to>
    <xdr:sp macro="" textlink="">
      <xdr:nvSpPr>
        <xdr:cNvPr id="154" name="楕円 153"/>
        <xdr:cNvSpPr/>
      </xdr:nvSpPr>
      <xdr:spPr>
        <a:xfrm>
          <a:off x="22860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26670</xdr:rowOff>
    </xdr:from>
    <xdr:ext cx="762000" cy="259080"/>
    <xdr:sp macro="" textlink="">
      <xdr:nvSpPr>
        <xdr:cNvPr id="155" name="テキスト ボックス 154"/>
        <xdr:cNvSpPr txBox="1"/>
      </xdr:nvSpPr>
      <xdr:spPr>
        <a:xfrm>
          <a:off x="1955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15240</xdr:rowOff>
    </xdr:from>
    <xdr:to xmlns:xdr="http://schemas.openxmlformats.org/drawingml/2006/spreadsheetDrawing">
      <xdr:col>7</xdr:col>
      <xdr:colOff>31750</xdr:colOff>
      <xdr:row>65</xdr:row>
      <xdr:rowOff>116840</xdr:rowOff>
    </xdr:to>
    <xdr:sp macro="" textlink="">
      <xdr:nvSpPr>
        <xdr:cNvPr id="156" name="楕円 155"/>
        <xdr:cNvSpPr/>
      </xdr:nvSpPr>
      <xdr:spPr>
        <a:xfrm>
          <a:off x="1397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101600</xdr:rowOff>
    </xdr:from>
    <xdr:ext cx="762000" cy="259080"/>
    <xdr:sp macro="" textlink="">
      <xdr:nvSpPr>
        <xdr:cNvPr id="157" name="テキスト ボックス 156"/>
        <xdr:cNvSpPr txBox="1"/>
      </xdr:nvSpPr>
      <xdr:spPr>
        <a:xfrm>
          <a:off x="1066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0" name="テキスト ボックス 159"/>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[328,478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 人件費は任期の定めのない常勤職員に係る経費の減等により１９百万円減が主要因となり、３５百万円減となったものの、ハタハタ館運営業務委託料等の増による物件費４６百万円増が主要因となり、人口１人あたりの人件費・物件費等の額は１２，３４７円増加し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ゴミ処理業務と消防業務を一部事務組合で実施していることにより人件費や運営経費が町単独で実施するよりも抑えられていると考えられる。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今後も職員数の適正化を図り、人件費を抑制するとともに、物件費等の更なる縮減に努め、行政コストの縮減を図っていく。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1" name="テキスト ボックス 170"/>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75" name="テキスト ボックス 174"/>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3" name="テキスト ボックス 182"/>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110490</xdr:rowOff>
    </xdr:from>
    <xdr:to xmlns:xdr="http://schemas.openxmlformats.org/drawingml/2006/spreadsheetDrawing">
      <xdr:col>23</xdr:col>
      <xdr:colOff>133350</xdr:colOff>
      <xdr:row>87</xdr:row>
      <xdr:rowOff>169545</xdr:rowOff>
    </xdr:to>
    <xdr:cxnSp macro="">
      <xdr:nvCxnSpPr>
        <xdr:cNvPr id="185" name="直線コネクタ 184"/>
        <xdr:cNvCxnSpPr/>
      </xdr:nvCxnSpPr>
      <xdr:spPr>
        <a:xfrm flipV="1">
          <a:off x="4953000" y="1382649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141605</xdr:rowOff>
    </xdr:from>
    <xdr:ext cx="762000" cy="259080"/>
    <xdr:sp macro="" textlink="">
      <xdr:nvSpPr>
        <xdr:cNvPr id="186" name="人件費・物件費等の状況最小値テキスト"/>
        <xdr:cNvSpPr txBox="1"/>
      </xdr:nvSpPr>
      <xdr:spPr>
        <a:xfrm>
          <a:off x="50419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169545</xdr:rowOff>
    </xdr:from>
    <xdr:to xmlns:xdr="http://schemas.openxmlformats.org/drawingml/2006/spreadsheetDrawing">
      <xdr:col>24</xdr:col>
      <xdr:colOff>12700</xdr:colOff>
      <xdr:row>87</xdr:row>
      <xdr:rowOff>169545</xdr:rowOff>
    </xdr:to>
    <xdr:cxnSp macro="">
      <xdr:nvCxnSpPr>
        <xdr:cNvPr id="187" name="直線コネクタ 186"/>
        <xdr:cNvCxnSpPr/>
      </xdr:nvCxnSpPr>
      <xdr:spPr>
        <a:xfrm>
          <a:off x="4864100" y="150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25400</xdr:rowOff>
    </xdr:from>
    <xdr:ext cx="762000" cy="259080"/>
    <xdr:sp macro="" textlink="">
      <xdr:nvSpPr>
        <xdr:cNvPr id="188" name="人件費・物件費等の状況最大値テキスト"/>
        <xdr:cNvSpPr txBox="1"/>
      </xdr:nvSpPr>
      <xdr:spPr>
        <a:xfrm>
          <a:off x="5041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110490</xdr:rowOff>
    </xdr:from>
    <xdr:to xmlns:xdr="http://schemas.openxmlformats.org/drawingml/2006/spreadsheetDrawing">
      <xdr:col>24</xdr:col>
      <xdr:colOff>12700</xdr:colOff>
      <xdr:row>80</xdr:row>
      <xdr:rowOff>110490</xdr:rowOff>
    </xdr:to>
    <xdr:cxnSp macro="">
      <xdr:nvCxnSpPr>
        <xdr:cNvPr id="189" name="直線コネクタ 188"/>
        <xdr:cNvCxnSpPr/>
      </xdr:nvCxnSpPr>
      <xdr:spPr>
        <a:xfrm>
          <a:off x="4864100" y="1382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102235</xdr:rowOff>
    </xdr:from>
    <xdr:to xmlns:xdr="http://schemas.openxmlformats.org/drawingml/2006/spreadsheetDrawing">
      <xdr:col>23</xdr:col>
      <xdr:colOff>133350</xdr:colOff>
      <xdr:row>82</xdr:row>
      <xdr:rowOff>132080</xdr:rowOff>
    </xdr:to>
    <xdr:cxnSp macro="">
      <xdr:nvCxnSpPr>
        <xdr:cNvPr id="190" name="直線コネクタ 189"/>
        <xdr:cNvCxnSpPr/>
      </xdr:nvCxnSpPr>
      <xdr:spPr>
        <a:xfrm>
          <a:off x="4114800" y="141611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7175"/>
    <xdr:sp macro="" textlink="">
      <xdr:nvSpPr>
        <xdr:cNvPr id="191" name="人件費・物件費等の状況平均値テキスト"/>
        <xdr:cNvSpPr txBox="1"/>
      </xdr:nvSpPr>
      <xdr:spPr>
        <a:xfrm>
          <a:off x="5041900" y="141681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137160</xdr:rowOff>
    </xdr:from>
    <xdr:to xmlns:xdr="http://schemas.openxmlformats.org/drawingml/2006/spreadsheetDrawing">
      <xdr:col>23</xdr:col>
      <xdr:colOff>184150</xdr:colOff>
      <xdr:row>83</xdr:row>
      <xdr:rowOff>67310</xdr:rowOff>
    </xdr:to>
    <xdr:sp macro="" textlink="">
      <xdr:nvSpPr>
        <xdr:cNvPr id="192" name="フローチャート: 判断 191"/>
        <xdr:cNvSpPr/>
      </xdr:nvSpPr>
      <xdr:spPr>
        <a:xfrm>
          <a:off x="49022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45085</xdr:rowOff>
    </xdr:from>
    <xdr:to xmlns:xdr="http://schemas.openxmlformats.org/drawingml/2006/spreadsheetDrawing">
      <xdr:col>19</xdr:col>
      <xdr:colOff>133350</xdr:colOff>
      <xdr:row>82</xdr:row>
      <xdr:rowOff>102235</xdr:rowOff>
    </xdr:to>
    <xdr:cxnSp macro="">
      <xdr:nvCxnSpPr>
        <xdr:cNvPr id="193" name="直線コネクタ 192"/>
        <xdr:cNvCxnSpPr/>
      </xdr:nvCxnSpPr>
      <xdr:spPr>
        <a:xfrm>
          <a:off x="3225800" y="141039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4" name="フローチャート: 判断 193"/>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26035</xdr:rowOff>
    </xdr:from>
    <xdr:ext cx="736600" cy="259080"/>
    <xdr:sp macro="" textlink="">
      <xdr:nvSpPr>
        <xdr:cNvPr id="195" name="テキスト ボックス 194"/>
        <xdr:cNvSpPr txBox="1"/>
      </xdr:nvSpPr>
      <xdr:spPr>
        <a:xfrm>
          <a:off x="3733800" y="14256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140970</xdr:rowOff>
    </xdr:from>
    <xdr:to xmlns:xdr="http://schemas.openxmlformats.org/drawingml/2006/spreadsheetDrawing">
      <xdr:col>15</xdr:col>
      <xdr:colOff>82550</xdr:colOff>
      <xdr:row>82</xdr:row>
      <xdr:rowOff>45085</xdr:rowOff>
    </xdr:to>
    <xdr:cxnSp macro="">
      <xdr:nvCxnSpPr>
        <xdr:cNvPr id="196" name="直線コネクタ 195"/>
        <xdr:cNvCxnSpPr/>
      </xdr:nvCxnSpPr>
      <xdr:spPr>
        <a:xfrm>
          <a:off x="2336800" y="140284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166370</xdr:rowOff>
    </xdr:to>
    <xdr:sp macro="" textlink="">
      <xdr:nvSpPr>
        <xdr:cNvPr id="197" name="フローチャート: 判断 196"/>
        <xdr:cNvSpPr/>
      </xdr:nvSpPr>
      <xdr:spPr>
        <a:xfrm>
          <a:off x="3175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150495</xdr:rowOff>
    </xdr:from>
    <xdr:ext cx="762000" cy="259080"/>
    <xdr:sp macro="" textlink="">
      <xdr:nvSpPr>
        <xdr:cNvPr id="198" name="テキスト ボックス 197"/>
        <xdr:cNvSpPr txBox="1"/>
      </xdr:nvSpPr>
      <xdr:spPr>
        <a:xfrm>
          <a:off x="2844800" y="1420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137795</xdr:rowOff>
    </xdr:from>
    <xdr:to xmlns:xdr="http://schemas.openxmlformats.org/drawingml/2006/spreadsheetDrawing">
      <xdr:col>11</xdr:col>
      <xdr:colOff>31750</xdr:colOff>
      <xdr:row>81</xdr:row>
      <xdr:rowOff>140970</xdr:rowOff>
    </xdr:to>
    <xdr:cxnSp macro="">
      <xdr:nvCxnSpPr>
        <xdr:cNvPr id="199" name="直線コネクタ 198"/>
        <xdr:cNvCxnSpPr/>
      </xdr:nvCxnSpPr>
      <xdr:spPr>
        <a:xfrm>
          <a:off x="1447800" y="14025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104775</xdr:rowOff>
    </xdr:to>
    <xdr:sp macro="" textlink="">
      <xdr:nvSpPr>
        <xdr:cNvPr id="200" name="フローチャート: 判断 199"/>
        <xdr:cNvSpPr/>
      </xdr:nvSpPr>
      <xdr:spPr>
        <a:xfrm>
          <a:off x="2286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89535</xdr:rowOff>
    </xdr:from>
    <xdr:ext cx="762000" cy="257175"/>
    <xdr:sp macro="" textlink="">
      <xdr:nvSpPr>
        <xdr:cNvPr id="201" name="テキスト ボックス 200"/>
        <xdr:cNvSpPr txBox="1"/>
      </xdr:nvSpPr>
      <xdr:spPr>
        <a:xfrm>
          <a:off x="1955800" y="14148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151130</xdr:rowOff>
    </xdr:from>
    <xdr:to xmlns:xdr="http://schemas.openxmlformats.org/drawingml/2006/spreadsheetDrawing">
      <xdr:col>7</xdr:col>
      <xdr:colOff>31750</xdr:colOff>
      <xdr:row>82</xdr:row>
      <xdr:rowOff>81280</xdr:rowOff>
    </xdr:to>
    <xdr:sp macro="" textlink="">
      <xdr:nvSpPr>
        <xdr:cNvPr id="202" name="フローチャート: 判断 201"/>
        <xdr:cNvSpPr/>
      </xdr:nvSpPr>
      <xdr:spPr>
        <a:xfrm>
          <a:off x="1397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66040</xdr:rowOff>
    </xdr:from>
    <xdr:ext cx="762000" cy="257175"/>
    <xdr:sp macro="" textlink="">
      <xdr:nvSpPr>
        <xdr:cNvPr id="203" name="テキスト ボックス 202"/>
        <xdr:cNvSpPr txBox="1"/>
      </xdr:nvSpPr>
      <xdr:spPr>
        <a:xfrm>
          <a:off x="1066800" y="14124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81280</xdr:rowOff>
    </xdr:from>
    <xdr:to xmlns:xdr="http://schemas.openxmlformats.org/drawingml/2006/spreadsheetDrawing">
      <xdr:col>23</xdr:col>
      <xdr:colOff>184150</xdr:colOff>
      <xdr:row>83</xdr:row>
      <xdr:rowOff>11430</xdr:rowOff>
    </xdr:to>
    <xdr:sp macro="" textlink="">
      <xdr:nvSpPr>
        <xdr:cNvPr id="209" name="楕円 208"/>
        <xdr:cNvSpPr/>
      </xdr:nvSpPr>
      <xdr:spPr>
        <a:xfrm>
          <a:off x="49022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97790</xdr:rowOff>
    </xdr:from>
    <xdr:ext cx="762000" cy="257175"/>
    <xdr:sp macro="" textlink="">
      <xdr:nvSpPr>
        <xdr:cNvPr id="210" name="人件費・物件費等の状況該当値テキスト"/>
        <xdr:cNvSpPr txBox="1"/>
      </xdr:nvSpPr>
      <xdr:spPr>
        <a:xfrm>
          <a:off x="5041900" y="13985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52070</xdr:rowOff>
    </xdr:from>
    <xdr:to xmlns:xdr="http://schemas.openxmlformats.org/drawingml/2006/spreadsheetDrawing">
      <xdr:col>19</xdr:col>
      <xdr:colOff>184150</xdr:colOff>
      <xdr:row>82</xdr:row>
      <xdr:rowOff>153035</xdr:rowOff>
    </xdr:to>
    <xdr:sp macro="" textlink="">
      <xdr:nvSpPr>
        <xdr:cNvPr id="211" name="楕円 210"/>
        <xdr:cNvSpPr/>
      </xdr:nvSpPr>
      <xdr:spPr>
        <a:xfrm>
          <a:off x="40640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163195</xdr:rowOff>
    </xdr:from>
    <xdr:ext cx="736600" cy="259080"/>
    <xdr:sp macro="" textlink="">
      <xdr:nvSpPr>
        <xdr:cNvPr id="212" name="テキスト ボックス 211"/>
        <xdr:cNvSpPr txBox="1"/>
      </xdr:nvSpPr>
      <xdr:spPr>
        <a:xfrm>
          <a:off x="3733800" y="13879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166370</xdr:rowOff>
    </xdr:from>
    <xdr:to xmlns:xdr="http://schemas.openxmlformats.org/drawingml/2006/spreadsheetDrawing">
      <xdr:col>15</xdr:col>
      <xdr:colOff>133350</xdr:colOff>
      <xdr:row>82</xdr:row>
      <xdr:rowOff>95885</xdr:rowOff>
    </xdr:to>
    <xdr:sp macro="" textlink="">
      <xdr:nvSpPr>
        <xdr:cNvPr id="213" name="楕円 212"/>
        <xdr:cNvSpPr/>
      </xdr:nvSpPr>
      <xdr:spPr>
        <a:xfrm>
          <a:off x="31750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106045</xdr:rowOff>
    </xdr:from>
    <xdr:ext cx="762000" cy="259080"/>
    <xdr:sp macro="" textlink="">
      <xdr:nvSpPr>
        <xdr:cNvPr id="214" name="テキスト ボックス 213"/>
        <xdr:cNvSpPr txBox="1"/>
      </xdr:nvSpPr>
      <xdr:spPr>
        <a:xfrm>
          <a:off x="2844800" y="1382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90170</xdr:rowOff>
    </xdr:from>
    <xdr:to xmlns:xdr="http://schemas.openxmlformats.org/drawingml/2006/spreadsheetDrawing">
      <xdr:col>11</xdr:col>
      <xdr:colOff>82550</xdr:colOff>
      <xdr:row>82</xdr:row>
      <xdr:rowOff>20320</xdr:rowOff>
    </xdr:to>
    <xdr:sp macro="" textlink="">
      <xdr:nvSpPr>
        <xdr:cNvPr id="215" name="楕円 214"/>
        <xdr:cNvSpPr/>
      </xdr:nvSpPr>
      <xdr:spPr>
        <a:xfrm>
          <a:off x="2286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30480</xdr:rowOff>
    </xdr:from>
    <xdr:ext cx="762000" cy="257175"/>
    <xdr:sp macro="" textlink="">
      <xdr:nvSpPr>
        <xdr:cNvPr id="216" name="テキスト ボックス 215"/>
        <xdr:cNvSpPr txBox="1"/>
      </xdr:nvSpPr>
      <xdr:spPr>
        <a:xfrm>
          <a:off x="195580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86995</xdr:rowOff>
    </xdr:from>
    <xdr:to xmlns:xdr="http://schemas.openxmlformats.org/drawingml/2006/spreadsheetDrawing">
      <xdr:col>7</xdr:col>
      <xdr:colOff>31750</xdr:colOff>
      <xdr:row>82</xdr:row>
      <xdr:rowOff>17780</xdr:rowOff>
    </xdr:to>
    <xdr:sp macro="" textlink="">
      <xdr:nvSpPr>
        <xdr:cNvPr id="217" name="楕円 216"/>
        <xdr:cNvSpPr/>
      </xdr:nvSpPr>
      <xdr:spPr>
        <a:xfrm>
          <a:off x="1397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27305</xdr:rowOff>
    </xdr:from>
    <xdr:ext cx="762000" cy="259080"/>
    <xdr:sp macro="" textlink="">
      <xdr:nvSpPr>
        <xdr:cNvPr id="218" name="テキスト ボックス 217"/>
        <xdr:cNvSpPr txBox="1"/>
      </xdr:nvSpPr>
      <xdr:spPr>
        <a:xfrm>
          <a:off x="1066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1" name="テキスト ボックス 220"/>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平成２４年度以降、ラスパイレス指数は類似団体平均を下回っており令和４年度では９５．１となっている。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令和４年度において指数が上昇しているのは、秋田県人事委員会勧告に準拠して給与の引き上げ改定を行ったこと、昇任・昇格による影響が大きかったことによるものである。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今後も、人事院及び県人事委員会勧告の内容に準拠し、適正な給与水準を目指すことにしている。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4" name="直線コネクタ 23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175"/>
    <xdr:sp macro="" textlink="">
      <xdr:nvSpPr>
        <xdr:cNvPr id="235" name="テキスト ボックス 234"/>
        <xdr:cNvSpPr txBox="1"/>
      </xdr:nvSpPr>
      <xdr:spPr>
        <a:xfrm>
          <a:off x="12065000" y="15368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6" name="直線コネクタ 23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7" name="テキスト ボックス 23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8" name="直線コネクタ 23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175"/>
    <xdr:sp macro="" textlink="">
      <xdr:nvSpPr>
        <xdr:cNvPr id="239" name="テキスト ボックス 238"/>
        <xdr:cNvSpPr txBox="1"/>
      </xdr:nvSpPr>
      <xdr:spPr>
        <a:xfrm>
          <a:off x="12065000" y="14764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2" name="直線コネクタ 24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3" name="テキスト ボックス 24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4" name="直線コネクタ 24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5" name="テキスト ボックス 244"/>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6" name="直線コネクタ 24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7" name="テキスト ボックス 24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49530</xdr:rowOff>
    </xdr:to>
    <xdr:cxnSp macro="">
      <xdr:nvCxnSpPr>
        <xdr:cNvPr id="251" name="直線コネクタ 250"/>
        <xdr:cNvCxnSpPr/>
      </xdr:nvCxnSpPr>
      <xdr:spPr>
        <a:xfrm flipV="1">
          <a:off x="17018000" y="1382077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21590</xdr:rowOff>
    </xdr:from>
    <xdr:ext cx="762000" cy="259080"/>
    <xdr:sp macro="" textlink="">
      <xdr:nvSpPr>
        <xdr:cNvPr id="252" name="給与水準   （国との比較）最小値テキスト"/>
        <xdr:cNvSpPr txBox="1"/>
      </xdr:nvSpPr>
      <xdr:spPr>
        <a:xfrm>
          <a:off x="17106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49530</xdr:rowOff>
    </xdr:from>
    <xdr:to xmlns:xdr="http://schemas.openxmlformats.org/drawingml/2006/spreadsheetDrawing">
      <xdr:col>81</xdr:col>
      <xdr:colOff>133350</xdr:colOff>
      <xdr:row>89</xdr:row>
      <xdr:rowOff>49530</xdr:rowOff>
    </xdr:to>
    <xdr:cxnSp macro="">
      <xdr:nvCxnSpPr>
        <xdr:cNvPr id="253" name="直線コネクタ 252"/>
        <xdr:cNvCxnSpPr/>
      </xdr:nvCxnSpPr>
      <xdr:spPr>
        <a:xfrm>
          <a:off x="16929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7175"/>
    <xdr:sp macro="" textlink="">
      <xdr:nvSpPr>
        <xdr:cNvPr id="254" name="給与水準   （国との比較）最大値テキスト"/>
        <xdr:cNvSpPr txBox="1"/>
      </xdr:nvSpPr>
      <xdr:spPr>
        <a:xfrm>
          <a:off x="17106900" y="13564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5" name="直線コネクタ 254"/>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52705</xdr:rowOff>
    </xdr:from>
    <xdr:to xmlns:xdr="http://schemas.openxmlformats.org/drawingml/2006/spreadsheetDrawing">
      <xdr:col>81</xdr:col>
      <xdr:colOff>44450</xdr:colOff>
      <xdr:row>84</xdr:row>
      <xdr:rowOff>113030</xdr:rowOff>
    </xdr:to>
    <xdr:cxnSp macro="">
      <xdr:nvCxnSpPr>
        <xdr:cNvPr id="256" name="直線コネクタ 255"/>
        <xdr:cNvCxnSpPr/>
      </xdr:nvCxnSpPr>
      <xdr:spPr>
        <a:xfrm>
          <a:off x="16179800" y="1445450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84455</xdr:rowOff>
    </xdr:from>
    <xdr:ext cx="762000" cy="259080"/>
    <xdr:sp macro="" textlink="">
      <xdr:nvSpPr>
        <xdr:cNvPr id="257" name="給与水準   （国との比較）平均値テキスト"/>
        <xdr:cNvSpPr txBox="1"/>
      </xdr:nvSpPr>
      <xdr:spPr>
        <a:xfrm>
          <a:off x="17106900" y="14486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58" name="フローチャート: 判断 257"/>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52705</xdr:rowOff>
    </xdr:from>
    <xdr:to xmlns:xdr="http://schemas.openxmlformats.org/drawingml/2006/spreadsheetDrawing">
      <xdr:col>77</xdr:col>
      <xdr:colOff>44450</xdr:colOff>
      <xdr:row>84</xdr:row>
      <xdr:rowOff>82550</xdr:rowOff>
    </xdr:to>
    <xdr:cxnSp macro="">
      <xdr:nvCxnSpPr>
        <xdr:cNvPr id="259" name="直線コネクタ 258"/>
        <xdr:cNvCxnSpPr/>
      </xdr:nvCxnSpPr>
      <xdr:spPr>
        <a:xfrm flipV="1">
          <a:off x="15290800" y="144545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60" name="フローチャート: 判断 259"/>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46990</xdr:rowOff>
    </xdr:from>
    <xdr:ext cx="736600" cy="259080"/>
    <xdr:sp macro="" textlink="">
      <xdr:nvSpPr>
        <xdr:cNvPr id="261" name="テキスト ボックス 260"/>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93345</xdr:rowOff>
    </xdr:from>
    <xdr:to xmlns:xdr="http://schemas.openxmlformats.org/drawingml/2006/spreadsheetDrawing">
      <xdr:col>72</xdr:col>
      <xdr:colOff>203200</xdr:colOff>
      <xdr:row>84</xdr:row>
      <xdr:rowOff>82550</xdr:rowOff>
    </xdr:to>
    <xdr:cxnSp macro="">
      <xdr:nvCxnSpPr>
        <xdr:cNvPr id="262" name="直線コネクタ 261"/>
        <xdr:cNvCxnSpPr/>
      </xdr:nvCxnSpPr>
      <xdr:spPr>
        <a:xfrm>
          <a:off x="14401800" y="1432369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67310</xdr:rowOff>
    </xdr:from>
    <xdr:ext cx="762000" cy="259080"/>
    <xdr:sp macro="" textlink="">
      <xdr:nvSpPr>
        <xdr:cNvPr id="264" name="テキスト ボックス 263"/>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93345</xdr:rowOff>
    </xdr:from>
    <xdr:to xmlns:xdr="http://schemas.openxmlformats.org/drawingml/2006/spreadsheetDrawing">
      <xdr:col>68</xdr:col>
      <xdr:colOff>152400</xdr:colOff>
      <xdr:row>84</xdr:row>
      <xdr:rowOff>32385</xdr:rowOff>
    </xdr:to>
    <xdr:cxnSp macro="">
      <xdr:nvCxnSpPr>
        <xdr:cNvPr id="265" name="直線コネクタ 264"/>
        <xdr:cNvCxnSpPr/>
      </xdr:nvCxnSpPr>
      <xdr:spPr>
        <a:xfrm flipV="1">
          <a:off x="13512800" y="1432369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7" name="テキスト ボックス 266"/>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162560</xdr:rowOff>
    </xdr:from>
    <xdr:to xmlns:xdr="http://schemas.openxmlformats.org/drawingml/2006/spreadsheetDrawing">
      <xdr:col>64</xdr:col>
      <xdr:colOff>152400</xdr:colOff>
      <xdr:row>85</xdr:row>
      <xdr:rowOff>92710</xdr:rowOff>
    </xdr:to>
    <xdr:sp macro="" textlink="">
      <xdr:nvSpPr>
        <xdr:cNvPr id="268" name="フローチャート: 判断 267"/>
        <xdr:cNvSpPr/>
      </xdr:nvSpPr>
      <xdr:spPr>
        <a:xfrm>
          <a:off x="13462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77470</xdr:rowOff>
    </xdr:from>
    <xdr:ext cx="762000" cy="257175"/>
    <xdr:sp macro="" textlink="">
      <xdr:nvSpPr>
        <xdr:cNvPr id="269" name="テキスト ボックス 268"/>
        <xdr:cNvSpPr txBox="1"/>
      </xdr:nvSpPr>
      <xdr:spPr>
        <a:xfrm>
          <a:off x="13131800" y="14650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75" name="楕円 274"/>
        <xdr:cNvSpPr/>
      </xdr:nvSpPr>
      <xdr:spPr>
        <a:xfrm>
          <a:off x="169672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78740</xdr:rowOff>
    </xdr:from>
    <xdr:ext cx="762000" cy="259080"/>
    <xdr:sp macro="" textlink="">
      <xdr:nvSpPr>
        <xdr:cNvPr id="276" name="給与水準   （国との比較）該当値テキスト"/>
        <xdr:cNvSpPr txBox="1"/>
      </xdr:nvSpPr>
      <xdr:spPr>
        <a:xfrm>
          <a:off x="171069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1905</xdr:rowOff>
    </xdr:from>
    <xdr:to xmlns:xdr="http://schemas.openxmlformats.org/drawingml/2006/spreadsheetDrawing">
      <xdr:col>77</xdr:col>
      <xdr:colOff>95250</xdr:colOff>
      <xdr:row>84</xdr:row>
      <xdr:rowOff>103505</xdr:rowOff>
    </xdr:to>
    <xdr:sp macro="" textlink="">
      <xdr:nvSpPr>
        <xdr:cNvPr id="277" name="楕円 276"/>
        <xdr:cNvSpPr/>
      </xdr:nvSpPr>
      <xdr:spPr>
        <a:xfrm>
          <a:off x="161290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113665</xdr:rowOff>
    </xdr:from>
    <xdr:ext cx="736600" cy="258445"/>
    <xdr:sp macro="" textlink="">
      <xdr:nvSpPr>
        <xdr:cNvPr id="278" name="テキスト ボックス 277"/>
        <xdr:cNvSpPr txBox="1"/>
      </xdr:nvSpPr>
      <xdr:spPr>
        <a:xfrm>
          <a:off x="15798800" y="1417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31750</xdr:rowOff>
    </xdr:from>
    <xdr:to xmlns:xdr="http://schemas.openxmlformats.org/drawingml/2006/spreadsheetDrawing">
      <xdr:col>73</xdr:col>
      <xdr:colOff>44450</xdr:colOff>
      <xdr:row>84</xdr:row>
      <xdr:rowOff>133350</xdr:rowOff>
    </xdr:to>
    <xdr:sp macro="" textlink="">
      <xdr:nvSpPr>
        <xdr:cNvPr id="279" name="楕円 278"/>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143510</xdr:rowOff>
    </xdr:from>
    <xdr:ext cx="762000" cy="257175"/>
    <xdr:sp macro="" textlink="">
      <xdr:nvSpPr>
        <xdr:cNvPr id="280" name="テキスト ボックス 279"/>
        <xdr:cNvSpPr txBox="1"/>
      </xdr:nvSpPr>
      <xdr:spPr>
        <a:xfrm>
          <a:off x="14909800" y="14202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42545</xdr:rowOff>
    </xdr:from>
    <xdr:to xmlns:xdr="http://schemas.openxmlformats.org/drawingml/2006/spreadsheetDrawing">
      <xdr:col>68</xdr:col>
      <xdr:colOff>203200</xdr:colOff>
      <xdr:row>83</xdr:row>
      <xdr:rowOff>144145</xdr:rowOff>
    </xdr:to>
    <xdr:sp macro="" textlink="">
      <xdr:nvSpPr>
        <xdr:cNvPr id="281" name="楕円 280"/>
        <xdr:cNvSpPr/>
      </xdr:nvSpPr>
      <xdr:spPr>
        <a:xfrm>
          <a:off x="14351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154940</xdr:rowOff>
    </xdr:from>
    <xdr:ext cx="762000" cy="257175"/>
    <xdr:sp macro="" textlink="">
      <xdr:nvSpPr>
        <xdr:cNvPr id="282" name="テキスト ボックス 281"/>
        <xdr:cNvSpPr txBox="1"/>
      </xdr:nvSpPr>
      <xdr:spPr>
        <a:xfrm>
          <a:off x="14020800" y="14042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153035</xdr:rowOff>
    </xdr:from>
    <xdr:to xmlns:xdr="http://schemas.openxmlformats.org/drawingml/2006/spreadsheetDrawing">
      <xdr:col>64</xdr:col>
      <xdr:colOff>152400</xdr:colOff>
      <xdr:row>84</xdr:row>
      <xdr:rowOff>83185</xdr:rowOff>
    </xdr:to>
    <xdr:sp macro="" textlink="">
      <xdr:nvSpPr>
        <xdr:cNvPr id="283" name="楕円 282"/>
        <xdr:cNvSpPr/>
      </xdr:nvSpPr>
      <xdr:spPr>
        <a:xfrm>
          <a:off x="134620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93345</xdr:rowOff>
    </xdr:from>
    <xdr:ext cx="762000" cy="259080"/>
    <xdr:sp macro="" textlink="">
      <xdr:nvSpPr>
        <xdr:cNvPr id="284" name="テキスト ボックス 283"/>
        <xdr:cNvSpPr txBox="1"/>
      </xdr:nvSpPr>
      <xdr:spPr>
        <a:xfrm>
          <a:off x="13131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6" name="テキスト ボックス 285"/>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人口</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000</a:t>
          </a:r>
          <a:r>
            <a:rPr kumimoji="1" lang="ja-JP" altLang="en-US" sz="1100">
              <a:solidFill>
                <a:sysClr val="windowText" lastClr="000000"/>
              </a:solidFill>
              <a:latin typeface="ＭＳ Ｐゴシック"/>
              <a:ea typeface="ＭＳ Ｐゴシック"/>
            </a:rPr>
            <a:t>人当たり職員数は、前年度から０．１７人増加したが類似団体よりも２．３９人下回っている。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こうした背景をふまえ、適切な町民サービスの提供を行う体制が維持できるよう、引き続き定員の適正化に努めることに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7175"/>
    <xdr:sp macro="" textlink="">
      <xdr:nvSpPr>
        <xdr:cNvPr id="302" name="テキスト ボックス 301"/>
        <xdr:cNvSpPr txBox="1"/>
      </xdr:nvSpPr>
      <xdr:spPr>
        <a:xfrm>
          <a:off x="1206500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42545</xdr:rowOff>
    </xdr:to>
    <xdr:cxnSp macro="">
      <xdr:nvCxnSpPr>
        <xdr:cNvPr id="310" name="直線コネクタ 309"/>
        <xdr:cNvCxnSpPr/>
      </xdr:nvCxnSpPr>
      <xdr:spPr>
        <a:xfrm flipV="1">
          <a:off x="17018000" y="1015809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2000" cy="259080"/>
    <xdr:sp macro="" textlink="">
      <xdr:nvSpPr>
        <xdr:cNvPr id="311"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12" name="直線コネクタ 311"/>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13"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4" name="直線コネクタ 313"/>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148590</xdr:rowOff>
    </xdr:from>
    <xdr:to xmlns:xdr="http://schemas.openxmlformats.org/drawingml/2006/spreadsheetDrawing">
      <xdr:col>81</xdr:col>
      <xdr:colOff>44450</xdr:colOff>
      <xdr:row>60</xdr:row>
      <xdr:rowOff>158750</xdr:rowOff>
    </xdr:to>
    <xdr:cxnSp macro="">
      <xdr:nvCxnSpPr>
        <xdr:cNvPr id="315" name="直線コネクタ 314"/>
        <xdr:cNvCxnSpPr/>
      </xdr:nvCxnSpPr>
      <xdr:spPr>
        <a:xfrm>
          <a:off x="16179800" y="104355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52705</xdr:rowOff>
    </xdr:from>
    <xdr:ext cx="762000" cy="257175"/>
    <xdr:sp macro="" textlink="">
      <xdr:nvSpPr>
        <xdr:cNvPr id="316" name="定員管理の状況平均値テキスト"/>
        <xdr:cNvSpPr txBox="1"/>
      </xdr:nvSpPr>
      <xdr:spPr>
        <a:xfrm>
          <a:off x="17106900" y="105111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127635</xdr:rowOff>
    </xdr:from>
    <xdr:to xmlns:xdr="http://schemas.openxmlformats.org/drawingml/2006/spreadsheetDrawing">
      <xdr:col>77</xdr:col>
      <xdr:colOff>44450</xdr:colOff>
      <xdr:row>60</xdr:row>
      <xdr:rowOff>148590</xdr:rowOff>
    </xdr:to>
    <xdr:cxnSp macro="">
      <xdr:nvCxnSpPr>
        <xdr:cNvPr id="318" name="直線コネクタ 317"/>
        <xdr:cNvCxnSpPr/>
      </xdr:nvCxnSpPr>
      <xdr:spPr>
        <a:xfrm>
          <a:off x="15290800" y="104146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67945</xdr:rowOff>
    </xdr:from>
    <xdr:to xmlns:xdr="http://schemas.openxmlformats.org/drawingml/2006/spreadsheetDrawing">
      <xdr:col>77</xdr:col>
      <xdr:colOff>95250</xdr:colOff>
      <xdr:row>61</xdr:row>
      <xdr:rowOff>169545</xdr:rowOff>
    </xdr:to>
    <xdr:sp macro="" textlink="">
      <xdr:nvSpPr>
        <xdr:cNvPr id="319" name="フローチャート: 判断 318"/>
        <xdr:cNvSpPr/>
      </xdr:nvSpPr>
      <xdr:spPr>
        <a:xfrm>
          <a:off x="161290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154940</xdr:rowOff>
    </xdr:from>
    <xdr:ext cx="736600" cy="257175"/>
    <xdr:sp macro="" textlink="">
      <xdr:nvSpPr>
        <xdr:cNvPr id="320" name="テキスト ボックス 319"/>
        <xdr:cNvSpPr txBox="1"/>
      </xdr:nvSpPr>
      <xdr:spPr>
        <a:xfrm>
          <a:off x="15798800" y="106133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123825</xdr:rowOff>
    </xdr:from>
    <xdr:to xmlns:xdr="http://schemas.openxmlformats.org/drawingml/2006/spreadsheetDrawing">
      <xdr:col>72</xdr:col>
      <xdr:colOff>203200</xdr:colOff>
      <xdr:row>60</xdr:row>
      <xdr:rowOff>127635</xdr:rowOff>
    </xdr:to>
    <xdr:cxnSp macro="">
      <xdr:nvCxnSpPr>
        <xdr:cNvPr id="321" name="直線コネクタ 320"/>
        <xdr:cNvCxnSpPr/>
      </xdr:nvCxnSpPr>
      <xdr:spPr>
        <a:xfrm>
          <a:off x="14401800" y="10410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2" name="フローチャート: 判断 321"/>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111760</xdr:rowOff>
    </xdr:from>
    <xdr:ext cx="762000" cy="257175"/>
    <xdr:sp macro="" textlink="">
      <xdr:nvSpPr>
        <xdr:cNvPr id="323" name="テキスト ボックス 322"/>
        <xdr:cNvSpPr txBox="1"/>
      </xdr:nvSpPr>
      <xdr:spPr>
        <a:xfrm>
          <a:off x="14909800" y="1057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123190</xdr:rowOff>
    </xdr:from>
    <xdr:to xmlns:xdr="http://schemas.openxmlformats.org/drawingml/2006/spreadsheetDrawing">
      <xdr:col>68</xdr:col>
      <xdr:colOff>152400</xdr:colOff>
      <xdr:row>60</xdr:row>
      <xdr:rowOff>123825</xdr:rowOff>
    </xdr:to>
    <xdr:cxnSp macro="">
      <xdr:nvCxnSpPr>
        <xdr:cNvPr id="324" name="直線コネクタ 323"/>
        <xdr:cNvCxnSpPr/>
      </xdr:nvCxnSpPr>
      <xdr:spPr>
        <a:xfrm>
          <a:off x="13512800" y="10410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49530</xdr:rowOff>
    </xdr:from>
    <xdr:to xmlns:xdr="http://schemas.openxmlformats.org/drawingml/2006/spreadsheetDrawing">
      <xdr:col>68</xdr:col>
      <xdr:colOff>203200</xdr:colOff>
      <xdr:row>61</xdr:row>
      <xdr:rowOff>151130</xdr:rowOff>
    </xdr:to>
    <xdr:sp macro="" textlink="">
      <xdr:nvSpPr>
        <xdr:cNvPr id="325" name="フローチャート: 判断 324"/>
        <xdr:cNvSpPr/>
      </xdr:nvSpPr>
      <xdr:spPr>
        <a:xfrm>
          <a:off x="14351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135890</xdr:rowOff>
    </xdr:from>
    <xdr:ext cx="762000" cy="259080"/>
    <xdr:sp macro="" textlink="">
      <xdr:nvSpPr>
        <xdr:cNvPr id="326" name="テキスト ボックス 325"/>
        <xdr:cNvSpPr txBox="1"/>
      </xdr:nvSpPr>
      <xdr:spPr>
        <a:xfrm>
          <a:off x="14020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30480</xdr:rowOff>
    </xdr:from>
    <xdr:to xmlns:xdr="http://schemas.openxmlformats.org/drawingml/2006/spreadsheetDrawing">
      <xdr:col>64</xdr:col>
      <xdr:colOff>152400</xdr:colOff>
      <xdr:row>61</xdr:row>
      <xdr:rowOff>132080</xdr:rowOff>
    </xdr:to>
    <xdr:sp macro="" textlink="">
      <xdr:nvSpPr>
        <xdr:cNvPr id="327" name="フローチャート: 判断 326"/>
        <xdr:cNvSpPr/>
      </xdr:nvSpPr>
      <xdr:spPr>
        <a:xfrm>
          <a:off x="13462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116840</xdr:rowOff>
    </xdr:from>
    <xdr:ext cx="762000" cy="259080"/>
    <xdr:sp macro="" textlink="">
      <xdr:nvSpPr>
        <xdr:cNvPr id="328" name="テキスト ボックス 327"/>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29" name="テキスト ボックス 328"/>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0" name="テキスト ボックス 329"/>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1" name="テキスト ボックス 330"/>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2" name="テキスト ボックス 331"/>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3" name="テキスト ボックス 332"/>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107950</xdr:rowOff>
    </xdr:from>
    <xdr:to xmlns:xdr="http://schemas.openxmlformats.org/drawingml/2006/spreadsheetDrawing">
      <xdr:col>81</xdr:col>
      <xdr:colOff>95250</xdr:colOff>
      <xdr:row>61</xdr:row>
      <xdr:rowOff>38100</xdr:rowOff>
    </xdr:to>
    <xdr:sp macro="" textlink="">
      <xdr:nvSpPr>
        <xdr:cNvPr id="334" name="楕円 333"/>
        <xdr:cNvSpPr/>
      </xdr:nvSpPr>
      <xdr:spPr>
        <a:xfrm>
          <a:off x="169672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124460</xdr:rowOff>
    </xdr:from>
    <xdr:ext cx="762000" cy="259080"/>
    <xdr:sp macro="" textlink="">
      <xdr:nvSpPr>
        <xdr:cNvPr id="335" name="定員管理の状況該当値テキスト"/>
        <xdr:cNvSpPr txBox="1"/>
      </xdr:nvSpPr>
      <xdr:spPr>
        <a:xfrm>
          <a:off x="171069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97790</xdr:rowOff>
    </xdr:from>
    <xdr:to xmlns:xdr="http://schemas.openxmlformats.org/drawingml/2006/spreadsheetDrawing">
      <xdr:col>77</xdr:col>
      <xdr:colOff>95250</xdr:colOff>
      <xdr:row>61</xdr:row>
      <xdr:rowOff>27940</xdr:rowOff>
    </xdr:to>
    <xdr:sp macro="" textlink="">
      <xdr:nvSpPr>
        <xdr:cNvPr id="336" name="楕円 335"/>
        <xdr:cNvSpPr/>
      </xdr:nvSpPr>
      <xdr:spPr>
        <a:xfrm>
          <a:off x="16129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38100</xdr:rowOff>
    </xdr:from>
    <xdr:ext cx="736600" cy="259080"/>
    <xdr:sp macro="" textlink="">
      <xdr:nvSpPr>
        <xdr:cNvPr id="337" name="テキスト ボックス 336"/>
        <xdr:cNvSpPr txBox="1"/>
      </xdr:nvSpPr>
      <xdr:spPr>
        <a:xfrm>
          <a:off x="15798800" y="1015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76835</xdr:rowOff>
    </xdr:from>
    <xdr:to xmlns:xdr="http://schemas.openxmlformats.org/drawingml/2006/spreadsheetDrawing">
      <xdr:col>73</xdr:col>
      <xdr:colOff>44450</xdr:colOff>
      <xdr:row>61</xdr:row>
      <xdr:rowOff>6985</xdr:rowOff>
    </xdr:to>
    <xdr:sp macro="" textlink="">
      <xdr:nvSpPr>
        <xdr:cNvPr id="338" name="楕円 337"/>
        <xdr:cNvSpPr/>
      </xdr:nvSpPr>
      <xdr:spPr>
        <a:xfrm>
          <a:off x="15240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17780</xdr:rowOff>
    </xdr:from>
    <xdr:ext cx="762000" cy="257175"/>
    <xdr:sp macro="" textlink="">
      <xdr:nvSpPr>
        <xdr:cNvPr id="339" name="テキスト ボックス 338"/>
        <xdr:cNvSpPr txBox="1"/>
      </xdr:nvSpPr>
      <xdr:spPr>
        <a:xfrm>
          <a:off x="14909800" y="10133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203200</xdr:colOff>
      <xdr:row>61</xdr:row>
      <xdr:rowOff>3175</xdr:rowOff>
    </xdr:to>
    <xdr:sp macro="" textlink="">
      <xdr:nvSpPr>
        <xdr:cNvPr id="340" name="楕円 339"/>
        <xdr:cNvSpPr/>
      </xdr:nvSpPr>
      <xdr:spPr>
        <a:xfrm>
          <a:off x="14351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13335</xdr:rowOff>
    </xdr:from>
    <xdr:ext cx="762000" cy="259080"/>
    <xdr:sp macro="" textlink="">
      <xdr:nvSpPr>
        <xdr:cNvPr id="341" name="テキスト ボックス 340"/>
        <xdr:cNvSpPr txBox="1"/>
      </xdr:nvSpPr>
      <xdr:spPr>
        <a:xfrm>
          <a:off x="14020800" y="1012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72390</xdr:rowOff>
    </xdr:from>
    <xdr:to xmlns:xdr="http://schemas.openxmlformats.org/drawingml/2006/spreadsheetDrawing">
      <xdr:col>64</xdr:col>
      <xdr:colOff>152400</xdr:colOff>
      <xdr:row>61</xdr:row>
      <xdr:rowOff>2540</xdr:rowOff>
    </xdr:to>
    <xdr:sp macro="" textlink="">
      <xdr:nvSpPr>
        <xdr:cNvPr id="342" name="楕円 341"/>
        <xdr:cNvSpPr/>
      </xdr:nvSpPr>
      <xdr:spPr>
        <a:xfrm>
          <a:off x="13462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12700</xdr:rowOff>
    </xdr:from>
    <xdr:ext cx="762000" cy="259080"/>
    <xdr:sp macro="" textlink="">
      <xdr:nvSpPr>
        <xdr:cNvPr id="343" name="テキスト ボックス 342"/>
        <xdr:cNvSpPr txBox="1"/>
      </xdr:nvSpPr>
      <xdr:spPr>
        <a:xfrm>
          <a:off x="13131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6" name="テキスト ボックス 345"/>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実質公債費比率は前年比０．５ポイント減少し、８．４となっており、</a:t>
          </a:r>
          <a:r>
            <a:rPr kumimoji="1" lang="ja-JP" altLang="ja-JP" sz="1000">
              <a:solidFill>
                <a:sysClr val="windowText" lastClr="000000"/>
              </a:solidFill>
              <a:effectLst/>
              <a:latin typeface="ＭＳ Ｐゴシック"/>
              <a:ea typeface="ＭＳ Ｐゴシック"/>
              <a:cs typeface="+mn-cs"/>
            </a:rPr>
            <a:t>類似団体平均を</a:t>
          </a:r>
          <a:r>
            <a:rPr kumimoji="1" lang="ja-JP" altLang="en-US" sz="1000">
              <a:solidFill>
                <a:sysClr val="windowText" lastClr="000000"/>
              </a:solidFill>
              <a:effectLst/>
              <a:latin typeface="ＭＳ Ｐゴシック"/>
              <a:ea typeface="ＭＳ Ｐゴシック"/>
              <a:cs typeface="+mn-cs"/>
            </a:rPr>
            <a:t>０．７ポイント下</a:t>
          </a:r>
          <a:r>
            <a:rPr kumimoji="1" lang="ja-JP" altLang="ja-JP" sz="1000">
              <a:solidFill>
                <a:sysClr val="windowText" lastClr="000000"/>
              </a:solidFill>
              <a:effectLst/>
              <a:latin typeface="ＭＳ Ｐゴシック"/>
              <a:ea typeface="ＭＳ Ｐゴシック"/>
              <a:cs typeface="+mn-cs"/>
            </a:rPr>
            <a:t>回っている。　これは、</a:t>
          </a:r>
          <a:r>
            <a:rPr kumimoji="1" lang="ja-JP" altLang="en-US" sz="1000">
              <a:solidFill>
                <a:sysClr val="windowText" lastClr="000000"/>
              </a:solidFill>
              <a:latin typeface="ＭＳ Ｐゴシック"/>
              <a:ea typeface="ＭＳ Ｐゴシック"/>
            </a:rPr>
            <a:t>令和４年度において普通交付税及び臨時財政対策債発行可能額の減及び菌床しいたけ研修施設整備</a:t>
          </a:r>
          <a:r>
            <a:rPr kumimoji="1" lang="ja-JP" altLang="en-US" sz="1000">
              <a:solidFill>
                <a:sysClr val="windowText" lastClr="000000"/>
              </a:solidFill>
              <a:latin typeface="ＭＳ Ｐゴシック"/>
              <a:ea typeface="ＭＳ Ｐゴシック"/>
            </a:rPr>
            <a:t>事業等の償還開始により単年度では１．１ポイント増加しているものの、令和３年度において普通交付税が増額となったことによる標準財政規模の増が主要因となり減少し、３年平均では減少したため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今後は、交付税の減少に伴う標準財政規模の減や、峰浜地区統合子ども園建設事業の償還開始、</a:t>
          </a:r>
          <a:r>
            <a:rPr kumimoji="1" lang="ja-JP" altLang="en-US" sz="1000">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000">
              <a:solidFill>
                <a:sysClr val="windowText" lastClr="000000"/>
              </a:solidFill>
              <a:latin typeface="ＭＳ Ｐゴシック"/>
              <a:ea typeface="ＭＳ Ｐゴシック"/>
            </a:rPr>
            <a:t>、比率は上昇すると考えられる。そのため、地方債発行額の上限を定め、公債費の抑制や平準化を図りながら、比率の上昇を抑制していく。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3" name="テキスト ボックス 362"/>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5" name="テキスト ボックス 364"/>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7" name="テキスト ボックス 366"/>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9" name="テキスト ボックス 368"/>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43</xdr:row>
      <xdr:rowOff>127635</xdr:rowOff>
    </xdr:to>
    <xdr:cxnSp macro="">
      <xdr:nvCxnSpPr>
        <xdr:cNvPr id="372" name="直線コネクタ 371"/>
        <xdr:cNvCxnSpPr/>
      </xdr:nvCxnSpPr>
      <xdr:spPr>
        <a:xfrm flipV="1">
          <a:off x="17018000" y="61804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7175"/>
    <xdr:sp macro="" textlink="">
      <xdr:nvSpPr>
        <xdr:cNvPr id="373" name="公債費負担の状況最小値テキスト"/>
        <xdr:cNvSpPr txBox="1"/>
      </xdr:nvSpPr>
      <xdr:spPr>
        <a:xfrm>
          <a:off x="17106900" y="7472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4" name="直線コネクタ 373"/>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75"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76" name="直線コネクタ 375"/>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169545</xdr:rowOff>
    </xdr:from>
    <xdr:to xmlns:xdr="http://schemas.openxmlformats.org/drawingml/2006/spreadsheetDrawing">
      <xdr:col>81</xdr:col>
      <xdr:colOff>44450</xdr:colOff>
      <xdr:row>40</xdr:row>
      <xdr:rowOff>38735</xdr:rowOff>
    </xdr:to>
    <xdr:cxnSp macro="">
      <xdr:nvCxnSpPr>
        <xdr:cNvPr id="377" name="直線コネクタ 376"/>
        <xdr:cNvCxnSpPr/>
      </xdr:nvCxnSpPr>
      <xdr:spPr>
        <a:xfrm flipV="1">
          <a:off x="16179800" y="68560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147320</xdr:rowOff>
    </xdr:from>
    <xdr:ext cx="762000" cy="259080"/>
    <xdr:sp macro="" textlink="">
      <xdr:nvSpPr>
        <xdr:cNvPr id="378" name="公債費負担の状況平均値テキスト"/>
        <xdr:cNvSpPr txBox="1"/>
      </xdr:nvSpPr>
      <xdr:spPr>
        <a:xfrm>
          <a:off x="17106900" y="683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38735</xdr:rowOff>
    </xdr:from>
    <xdr:to xmlns:xdr="http://schemas.openxmlformats.org/drawingml/2006/spreadsheetDrawing">
      <xdr:col>77</xdr:col>
      <xdr:colOff>44450</xdr:colOff>
      <xdr:row>40</xdr:row>
      <xdr:rowOff>94615</xdr:rowOff>
    </xdr:to>
    <xdr:cxnSp macro="">
      <xdr:nvCxnSpPr>
        <xdr:cNvPr id="380" name="直線コネクタ 379"/>
        <xdr:cNvCxnSpPr/>
      </xdr:nvCxnSpPr>
      <xdr:spPr>
        <a:xfrm flipV="1">
          <a:off x="15290800" y="689673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81" name="フローチャート: 判断 380"/>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7175"/>
    <xdr:sp macro="" textlink="">
      <xdr:nvSpPr>
        <xdr:cNvPr id="382" name="テキスト ボックス 381"/>
        <xdr:cNvSpPr txBox="1"/>
      </xdr:nvSpPr>
      <xdr:spPr>
        <a:xfrm>
          <a:off x="15798800" y="66147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94615</xdr:rowOff>
    </xdr:from>
    <xdr:to xmlns:xdr="http://schemas.openxmlformats.org/drawingml/2006/spreadsheetDrawing">
      <xdr:col>72</xdr:col>
      <xdr:colOff>203200</xdr:colOff>
      <xdr:row>40</xdr:row>
      <xdr:rowOff>135255</xdr:rowOff>
    </xdr:to>
    <xdr:cxnSp macro="">
      <xdr:nvCxnSpPr>
        <xdr:cNvPr id="383" name="直線コネクタ 382"/>
        <xdr:cNvCxnSpPr/>
      </xdr:nvCxnSpPr>
      <xdr:spPr>
        <a:xfrm flipV="1">
          <a:off x="14401800" y="69526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4" name="フローチャート: 判断 383"/>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7175"/>
    <xdr:sp macro="" textlink="">
      <xdr:nvSpPr>
        <xdr:cNvPr id="385" name="テキスト ボックス 384"/>
        <xdr:cNvSpPr txBox="1"/>
      </xdr:nvSpPr>
      <xdr:spPr>
        <a:xfrm>
          <a:off x="14909800" y="6614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78740</xdr:rowOff>
    </xdr:from>
    <xdr:to xmlns:xdr="http://schemas.openxmlformats.org/drawingml/2006/spreadsheetDrawing">
      <xdr:col>68</xdr:col>
      <xdr:colOff>152400</xdr:colOff>
      <xdr:row>40</xdr:row>
      <xdr:rowOff>135255</xdr:rowOff>
    </xdr:to>
    <xdr:cxnSp macro="">
      <xdr:nvCxnSpPr>
        <xdr:cNvPr id="386" name="直線コネクタ 385"/>
        <xdr:cNvCxnSpPr/>
      </xdr:nvCxnSpPr>
      <xdr:spPr>
        <a:xfrm>
          <a:off x="13512800" y="69367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7" name="フローチャート: 判断 386"/>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7175"/>
    <xdr:sp macro="" textlink="">
      <xdr:nvSpPr>
        <xdr:cNvPr id="388" name="テキスト ボックス 387"/>
        <xdr:cNvSpPr txBox="1"/>
      </xdr:nvSpPr>
      <xdr:spPr>
        <a:xfrm>
          <a:off x="14020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89" name="フローチャート: 判断 388"/>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7175"/>
    <xdr:sp macro="" textlink="">
      <xdr:nvSpPr>
        <xdr:cNvPr id="390" name="テキスト ボックス 389"/>
        <xdr:cNvSpPr txBox="1"/>
      </xdr:nvSpPr>
      <xdr:spPr>
        <a:xfrm>
          <a:off x="13131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118745</xdr:rowOff>
    </xdr:from>
    <xdr:to xmlns:xdr="http://schemas.openxmlformats.org/drawingml/2006/spreadsheetDrawing">
      <xdr:col>81</xdr:col>
      <xdr:colOff>95250</xdr:colOff>
      <xdr:row>40</xdr:row>
      <xdr:rowOff>48895</xdr:rowOff>
    </xdr:to>
    <xdr:sp macro="" textlink="">
      <xdr:nvSpPr>
        <xdr:cNvPr id="396" name="楕円 395"/>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135255</xdr:rowOff>
    </xdr:from>
    <xdr:ext cx="762000" cy="257175"/>
    <xdr:sp macro="" textlink="">
      <xdr:nvSpPr>
        <xdr:cNvPr id="397" name="公債費負担の状況該当値テキスト"/>
        <xdr:cNvSpPr txBox="1"/>
      </xdr:nvSpPr>
      <xdr:spPr>
        <a:xfrm>
          <a:off x="17106900" y="6650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98" name="楕円 397"/>
        <xdr:cNvSpPr/>
      </xdr:nvSpPr>
      <xdr:spPr>
        <a:xfrm>
          <a:off x="16129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74930</xdr:rowOff>
    </xdr:from>
    <xdr:ext cx="736600" cy="257175"/>
    <xdr:sp macro="" textlink="">
      <xdr:nvSpPr>
        <xdr:cNvPr id="399" name="テキスト ボックス 398"/>
        <xdr:cNvSpPr txBox="1"/>
      </xdr:nvSpPr>
      <xdr:spPr>
        <a:xfrm>
          <a:off x="15798800" y="6932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43815</xdr:rowOff>
    </xdr:from>
    <xdr:to xmlns:xdr="http://schemas.openxmlformats.org/drawingml/2006/spreadsheetDrawing">
      <xdr:col>73</xdr:col>
      <xdr:colOff>44450</xdr:colOff>
      <xdr:row>40</xdr:row>
      <xdr:rowOff>145415</xdr:rowOff>
    </xdr:to>
    <xdr:sp macro="" textlink="">
      <xdr:nvSpPr>
        <xdr:cNvPr id="400" name="楕円 399"/>
        <xdr:cNvSpPr/>
      </xdr:nvSpPr>
      <xdr:spPr>
        <a:xfrm>
          <a:off x="15240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130175</xdr:rowOff>
    </xdr:from>
    <xdr:ext cx="762000" cy="259080"/>
    <xdr:sp macro="" textlink="">
      <xdr:nvSpPr>
        <xdr:cNvPr id="401" name="テキスト ボックス 400"/>
        <xdr:cNvSpPr txBox="1"/>
      </xdr:nvSpPr>
      <xdr:spPr>
        <a:xfrm>
          <a:off x="14909800" y="698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84455</xdr:rowOff>
    </xdr:from>
    <xdr:to xmlns:xdr="http://schemas.openxmlformats.org/drawingml/2006/spreadsheetDrawing">
      <xdr:col>68</xdr:col>
      <xdr:colOff>203200</xdr:colOff>
      <xdr:row>41</xdr:row>
      <xdr:rowOff>14605</xdr:rowOff>
    </xdr:to>
    <xdr:sp macro="" textlink="">
      <xdr:nvSpPr>
        <xdr:cNvPr id="402" name="楕円 401"/>
        <xdr:cNvSpPr/>
      </xdr:nvSpPr>
      <xdr:spPr>
        <a:xfrm>
          <a:off x="14351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170815</xdr:rowOff>
    </xdr:from>
    <xdr:ext cx="762000" cy="258445"/>
    <xdr:sp macro="" textlink="">
      <xdr:nvSpPr>
        <xdr:cNvPr id="403" name="テキスト ボックス 402"/>
        <xdr:cNvSpPr txBox="1"/>
      </xdr:nvSpPr>
      <xdr:spPr>
        <a:xfrm>
          <a:off x="14020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404" name="楕円 403"/>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405" name="テキスト ボックス 404"/>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08" name="テキスト ボックス 407"/>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一般会計等に係る地方債現在高の減や公営企業債等繰入見込額の減により将来負担額が減少したものの、財政調整基金３９３百万円取崩しによる充当可能基金の減等により充当可能財源が減少した。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将来負担額を充当可能財源が上回り、分子がマイナス値となったため、将来負担比率は値なしとなった。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人口減少や少子高齢化の急速な進行により財政規模の縮小や、一般財源不足補填のため充当可能基金残高が減少することにより、比率の上昇が見込まれるため、事業実施の適正化や地方債発行額の抑制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9" name="テキスト ボックス 418"/>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3" name="テキスト ボックス 422"/>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5" name="テキスト ボックス 424"/>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7175"/>
    <xdr:sp macro="" textlink="">
      <xdr:nvSpPr>
        <xdr:cNvPr id="437" name="将来負担の状況最小値テキスト"/>
        <xdr:cNvSpPr txBox="1"/>
      </xdr:nvSpPr>
      <xdr:spPr>
        <a:xfrm>
          <a:off x="17106900" y="3950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39"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7175"/>
    <xdr:sp macro="" textlink="">
      <xdr:nvSpPr>
        <xdr:cNvPr id="441" name="将来負担の状況平均値テキスト"/>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2" name="フローチャート: 判断 441"/>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4" name="テキスト ボックス 44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175"/>
    <xdr:sp macro="" textlink="">
      <xdr:nvSpPr>
        <xdr:cNvPr id="446" name="テキスト ボックス 445"/>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7" name="フローチャート: 判断 446"/>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175"/>
    <xdr:sp macro="" textlink="">
      <xdr:nvSpPr>
        <xdr:cNvPr id="448" name="テキスト ボックス 447"/>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9" name="フローチャート: 判断 448"/>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175"/>
    <xdr:sp macro="" textlink="">
      <xdr:nvSpPr>
        <xdr:cNvPr id="450" name="テキスト ボックス 449"/>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solidFill>
                <a:sysClr val="windowText" lastClr="000000"/>
              </a:solidFill>
              <a:latin typeface="ＭＳ Ｐゴシック"/>
              <a:ea typeface="ＭＳ Ｐゴシック"/>
            </a:rPr>
            <a:t>町村合併以降、</a:t>
          </a:r>
          <a:r>
            <a:rPr kumimoji="1" lang="ja-JP" altLang="en-US" sz="1050">
              <a:solidFill>
                <a:sysClr val="windowText" lastClr="000000"/>
              </a:solidFill>
              <a:latin typeface="ＭＳ Ｐゴシック"/>
              <a:ea typeface="ＭＳ Ｐゴシック"/>
            </a:rPr>
            <a:t>第２期八峰町</a:t>
          </a:r>
          <a:r>
            <a:rPr kumimoji="1" lang="ja-JP" altLang="en-US" sz="1050">
              <a:solidFill>
                <a:sysClr val="windowText" lastClr="000000"/>
              </a:solidFill>
              <a:latin typeface="ＭＳ Ｐゴシック"/>
              <a:ea typeface="ＭＳ Ｐゴシック"/>
            </a:rPr>
            <a:t>定員適正化</a:t>
          </a:r>
          <a:r>
            <a:rPr kumimoji="1" lang="ja-JP" altLang="en-US" sz="1050">
              <a:latin typeface="ＭＳ Ｐゴシック"/>
              <a:ea typeface="ＭＳ Ｐゴシック"/>
            </a:rPr>
            <a:t>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a:t>
          </a:r>
          <a:endParaRPr kumimoji="1" lang="ja-JP" altLang="en-US" sz="1050">
            <a:latin typeface="ＭＳ Ｐゴシック"/>
            <a:ea typeface="ＭＳ Ｐゴシック"/>
          </a:endParaRPr>
        </a:p>
        <a:p>
          <a:r>
            <a:rPr kumimoji="1" lang="ja-JP" altLang="en-US" sz="1050">
              <a:latin typeface="ＭＳ Ｐゴシック"/>
              <a:ea typeface="ＭＳ Ｐゴシック"/>
            </a:rPr>
            <a:t>　令和４年度は給与の引き上げがあったものの、退職等による任期の定めのない常勤職員に係る経費の減により前年度と同値となり、類似団体平均を１．０ポイント上回った。</a:t>
          </a:r>
          <a:endParaRPr kumimoji="1" lang="ja-JP" altLang="en-US" sz="1050">
            <a:latin typeface="ＭＳ Ｐゴシック"/>
            <a:ea typeface="ＭＳ Ｐゴシック"/>
          </a:endParaRPr>
        </a:p>
        <a:p>
          <a:r>
            <a:rPr kumimoji="1" lang="ja-JP" altLang="en-US" sz="1050">
              <a:latin typeface="ＭＳ Ｐゴシック"/>
              <a:ea typeface="ＭＳ Ｐゴシック"/>
            </a:rPr>
            <a:t>　今後は既存業務の見直しと効率的な組織機構の構築により、体制に見合った事業対応職員を配置し改善を図っていく。</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7175"/>
    <xdr:sp macro="" textlink="">
      <xdr:nvSpPr>
        <xdr:cNvPr id="62" name="人件費最小値テキスト"/>
        <xdr:cNvSpPr txBox="1"/>
      </xdr:nvSpPr>
      <xdr:spPr>
        <a:xfrm>
          <a:off x="4914900" y="7162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24130</xdr:rowOff>
    </xdr:from>
    <xdr:to xmlns:xdr="http://schemas.openxmlformats.org/drawingml/2006/spreadsheetDrawing">
      <xdr:col>24</xdr:col>
      <xdr:colOff>25400</xdr:colOff>
      <xdr:row>37</xdr:row>
      <xdr:rowOff>24130</xdr:rowOff>
    </xdr:to>
    <xdr:cxnSp macro="">
      <xdr:nvCxnSpPr>
        <xdr:cNvPr id="66" name="直線コネクタ 65"/>
        <xdr:cNvCxnSpPr/>
      </xdr:nvCxnSpPr>
      <xdr:spPr>
        <a:xfrm>
          <a:off x="3987800" y="6367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24130</xdr:rowOff>
    </xdr:from>
    <xdr:to xmlns:xdr="http://schemas.openxmlformats.org/drawingml/2006/spreadsheetDrawing">
      <xdr:col>19</xdr:col>
      <xdr:colOff>187325</xdr:colOff>
      <xdr:row>38</xdr:row>
      <xdr:rowOff>12700</xdr:rowOff>
    </xdr:to>
    <xdr:cxnSp macro="">
      <xdr:nvCxnSpPr>
        <xdr:cNvPr id="69" name="直線コネクタ 68"/>
        <xdr:cNvCxnSpPr/>
      </xdr:nvCxnSpPr>
      <xdr:spPr>
        <a:xfrm flipV="1">
          <a:off x="3098800" y="63677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4695" cy="259080"/>
    <xdr:sp macro="" textlink="">
      <xdr:nvSpPr>
        <xdr:cNvPr id="71" name="テキスト ボックス 70"/>
        <xdr:cNvSpPr txBox="1"/>
      </xdr:nvSpPr>
      <xdr:spPr>
        <a:xfrm>
          <a:off x="3606800" y="60020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77470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a:off x="2209800" y="607822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100330</xdr:rowOff>
    </xdr:from>
    <xdr:ext cx="762000" cy="257175"/>
    <xdr:sp macro="" textlink="">
      <xdr:nvSpPr>
        <xdr:cNvPr id="74" name="テキスト ボックス 73"/>
        <xdr:cNvSpPr txBox="1"/>
      </xdr:nvSpPr>
      <xdr:spPr>
        <a:xfrm>
          <a:off x="27178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8890</xdr:rowOff>
    </xdr:from>
    <xdr:to xmlns:xdr="http://schemas.openxmlformats.org/drawingml/2006/spreadsheetDrawing">
      <xdr:col>11</xdr:col>
      <xdr:colOff>9525</xdr:colOff>
      <xdr:row>35</xdr:row>
      <xdr:rowOff>77470</xdr:rowOff>
    </xdr:to>
    <xdr:cxnSp macro="">
      <xdr:nvCxnSpPr>
        <xdr:cNvPr id="75" name="直線コネクタ 74"/>
        <xdr:cNvCxnSpPr/>
      </xdr:nvCxnSpPr>
      <xdr:spPr>
        <a:xfrm>
          <a:off x="1320800" y="60096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139700</xdr:rowOff>
    </xdr:from>
    <xdr:ext cx="760095" cy="259080"/>
    <xdr:sp macro="" textlink="">
      <xdr:nvSpPr>
        <xdr:cNvPr id="77" name="テキスト ボックス 76"/>
        <xdr:cNvSpPr txBox="1"/>
      </xdr:nvSpPr>
      <xdr:spPr>
        <a:xfrm>
          <a:off x="1828800" y="6311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60095" cy="259080"/>
    <xdr:sp macro="" textlink="">
      <xdr:nvSpPr>
        <xdr:cNvPr id="79" name="テキスト ボックス 78"/>
        <xdr:cNvSpPr txBox="1"/>
      </xdr:nvSpPr>
      <xdr:spPr>
        <a:xfrm>
          <a:off x="939800" y="6311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86" name="人件費該当値テキスト"/>
        <xdr:cNvSpPr txBox="1"/>
      </xdr:nvSpPr>
      <xdr:spPr>
        <a:xfrm>
          <a:off x="4914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4695" cy="259080"/>
    <xdr:sp macro="" textlink="">
      <xdr:nvSpPr>
        <xdr:cNvPr id="88" name="テキスト ボックス 87"/>
        <xdr:cNvSpPr txBox="1"/>
      </xdr:nvSpPr>
      <xdr:spPr>
        <a:xfrm>
          <a:off x="3606800" y="64033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90" name="テキスト ボックス 89"/>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26670</xdr:rowOff>
    </xdr:from>
    <xdr:to xmlns:xdr="http://schemas.openxmlformats.org/drawingml/2006/spreadsheetDrawing">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138430</xdr:rowOff>
    </xdr:from>
    <xdr:ext cx="760095" cy="259080"/>
    <xdr:sp macro="" textlink="">
      <xdr:nvSpPr>
        <xdr:cNvPr id="92" name="テキスト ボックス 91"/>
        <xdr:cNvSpPr txBox="1"/>
      </xdr:nvSpPr>
      <xdr:spPr>
        <a:xfrm>
          <a:off x="1828800" y="5796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129540</xdr:rowOff>
    </xdr:from>
    <xdr:to xmlns:xdr="http://schemas.openxmlformats.org/drawingml/2006/spreadsheetDrawing">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69850</xdr:rowOff>
    </xdr:from>
    <xdr:ext cx="760095" cy="259080"/>
    <xdr:sp macro="" textlink="">
      <xdr:nvSpPr>
        <xdr:cNvPr id="94" name="テキスト ボックス 93"/>
        <xdr:cNvSpPr txBox="1"/>
      </xdr:nvSpPr>
      <xdr:spPr>
        <a:xfrm>
          <a:off x="939800" y="5727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物件費の比率は、１２．８％と前年度か</a:t>
          </a:r>
          <a:r>
            <a:rPr kumimoji="1" lang="ja-JP" altLang="en-US" sz="1100" u="none">
              <a:latin typeface="ＭＳ Ｐゴシック"/>
              <a:ea typeface="ＭＳ Ｐゴシック"/>
            </a:rPr>
            <a:t>ら</a:t>
          </a:r>
          <a:r>
            <a:rPr kumimoji="1" lang="ja-JP" altLang="en-US" sz="1100" u="none">
              <a:latin typeface="ＭＳ Ｐゴシック"/>
              <a:ea typeface="ＭＳ Ｐゴシック"/>
            </a:rPr>
            <a:t>２．４ポイント上昇したが、類似団体平均を下回っている</a:t>
          </a:r>
          <a:r>
            <a:rPr kumimoji="1" lang="ja-JP" altLang="en-US" sz="1100" u="none">
              <a:latin typeface="ＭＳ Ｐゴシック"/>
              <a:ea typeface="ＭＳ Ｐゴシック"/>
            </a:rPr>
            <a:t>。</a:t>
          </a:r>
          <a:endParaRPr kumimoji="1" lang="ja-JP" altLang="en-US" sz="1100" u="none">
            <a:latin typeface="ＭＳ Ｐゴシック"/>
            <a:ea typeface="ＭＳ Ｐゴシック"/>
          </a:endParaRPr>
        </a:p>
        <a:p>
          <a:r>
            <a:rPr kumimoji="1" lang="ja-JP" altLang="en-US" sz="1100">
              <a:latin typeface="ＭＳ Ｐゴシック"/>
              <a:ea typeface="ＭＳ Ｐゴシック"/>
            </a:rPr>
            <a:t>　要因としては、</a:t>
          </a:r>
          <a:r>
            <a:rPr kumimoji="1" lang="ja-JP" altLang="en-US" sz="1100">
              <a:solidFill>
                <a:sysClr val="windowText" lastClr="000000"/>
              </a:solidFill>
              <a:latin typeface="ＭＳ Ｐゴシック"/>
              <a:ea typeface="ＭＳ Ｐゴシック"/>
            </a:rPr>
            <a:t>ハタハタ館運営業務委託料等の増による物件費８８百万円増となったためである。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今後は物価や労務単価の上昇による業務委託料や施設維持に係る物件費等が増加していくことが見込まれることから、継続事業の見直し等により経費縮減に努める。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095" cy="257175"/>
    <xdr:sp macro="" textlink="">
      <xdr:nvSpPr>
        <xdr:cNvPr id="110" name="テキスト ボックス 109"/>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2" name="テキスト ボックス 111"/>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095" cy="257175"/>
    <xdr:sp macro="" textlink="">
      <xdr:nvSpPr>
        <xdr:cNvPr id="114" name="テキスト ボックス 113"/>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16" name="テキスト ボックス 115"/>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24130</xdr:rowOff>
    </xdr:from>
    <xdr:to xmlns:xdr="http://schemas.openxmlformats.org/drawingml/2006/spreadsheetDrawing">
      <xdr:col>82</xdr:col>
      <xdr:colOff>107950</xdr:colOff>
      <xdr:row>19</xdr:row>
      <xdr:rowOff>144145</xdr:rowOff>
    </xdr:to>
    <xdr:cxnSp macro="">
      <xdr:nvCxnSpPr>
        <xdr:cNvPr id="118" name="直線コネクタ 117"/>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116205</xdr:rowOff>
    </xdr:from>
    <xdr:ext cx="762000" cy="259080"/>
    <xdr:sp macro="" textlink="">
      <xdr:nvSpPr>
        <xdr:cNvPr id="119" name="物件費最小値テキスト"/>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144145</xdr:rowOff>
    </xdr:from>
    <xdr:to xmlns:xdr="http://schemas.openxmlformats.org/drawingml/2006/spreadsheetDrawing">
      <xdr:col>82</xdr:col>
      <xdr:colOff>196850</xdr:colOff>
      <xdr:row>19</xdr:row>
      <xdr:rowOff>144145</xdr:rowOff>
    </xdr:to>
    <xdr:cxnSp macro="">
      <xdr:nvCxnSpPr>
        <xdr:cNvPr id="120" name="直線コネクタ 119"/>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110490</xdr:rowOff>
    </xdr:from>
    <xdr:ext cx="762000" cy="257175"/>
    <xdr:sp macro="" textlink="">
      <xdr:nvSpPr>
        <xdr:cNvPr id="121" name="物件費最大値テキスト"/>
        <xdr:cNvSpPr txBox="1"/>
      </xdr:nvSpPr>
      <xdr:spPr>
        <a:xfrm>
          <a:off x="16598900" y="1996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24130</xdr:rowOff>
    </xdr:from>
    <xdr:to xmlns:xdr="http://schemas.openxmlformats.org/drawingml/2006/spreadsheetDrawing">
      <xdr:col>82</xdr:col>
      <xdr:colOff>196850</xdr:colOff>
      <xdr:row>13</xdr:row>
      <xdr:rowOff>24130</xdr:rowOff>
    </xdr:to>
    <xdr:cxnSp macro="">
      <xdr:nvCxnSpPr>
        <xdr:cNvPr id="122" name="直線コネクタ 121"/>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35560</xdr:rowOff>
    </xdr:from>
    <xdr:to xmlns:xdr="http://schemas.openxmlformats.org/drawingml/2006/spreadsheetDrawing">
      <xdr:col>82</xdr:col>
      <xdr:colOff>107950</xdr:colOff>
      <xdr:row>15</xdr:row>
      <xdr:rowOff>1270</xdr:rowOff>
    </xdr:to>
    <xdr:cxnSp macro="">
      <xdr:nvCxnSpPr>
        <xdr:cNvPr id="123" name="直線コネクタ 122"/>
        <xdr:cNvCxnSpPr/>
      </xdr:nvCxnSpPr>
      <xdr:spPr>
        <a:xfrm>
          <a:off x="15671800" y="24358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139700</xdr:rowOff>
    </xdr:from>
    <xdr:ext cx="762000" cy="259080"/>
    <xdr:sp macro="" textlink="">
      <xdr:nvSpPr>
        <xdr:cNvPr id="124" name="物件費平均値テキスト"/>
        <xdr:cNvSpPr txBox="1"/>
      </xdr:nvSpPr>
      <xdr:spPr>
        <a:xfrm>
          <a:off x="16598900" y="2540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35560</xdr:rowOff>
    </xdr:from>
    <xdr:to xmlns:xdr="http://schemas.openxmlformats.org/drawingml/2006/spreadsheetDrawing">
      <xdr:col>78</xdr:col>
      <xdr:colOff>69850</xdr:colOff>
      <xdr:row>14</xdr:row>
      <xdr:rowOff>81280</xdr:rowOff>
    </xdr:to>
    <xdr:cxnSp macro="">
      <xdr:nvCxnSpPr>
        <xdr:cNvPr id="126" name="直線コネクタ 125"/>
        <xdr:cNvCxnSpPr/>
      </xdr:nvCxnSpPr>
      <xdr:spPr>
        <a:xfrm flipV="1">
          <a:off x="14782800" y="2435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116205</xdr:rowOff>
    </xdr:from>
    <xdr:to xmlns:xdr="http://schemas.openxmlformats.org/drawingml/2006/spreadsheetDrawing">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31115</xdr:rowOff>
    </xdr:from>
    <xdr:ext cx="736600" cy="257175"/>
    <xdr:sp macro="" textlink="">
      <xdr:nvSpPr>
        <xdr:cNvPr id="128" name="テキスト ボックス 127"/>
        <xdr:cNvSpPr txBox="1"/>
      </xdr:nvSpPr>
      <xdr:spPr>
        <a:xfrm>
          <a:off x="15290800" y="26028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81280</xdr:rowOff>
    </xdr:from>
    <xdr:to xmlns:xdr="http://schemas.openxmlformats.org/drawingml/2006/spreadsheetDrawing">
      <xdr:col>73</xdr:col>
      <xdr:colOff>180975</xdr:colOff>
      <xdr:row>16</xdr:row>
      <xdr:rowOff>41275</xdr:rowOff>
    </xdr:to>
    <xdr:cxnSp macro="">
      <xdr:nvCxnSpPr>
        <xdr:cNvPr id="129" name="直線コネクタ 128"/>
        <xdr:cNvCxnSpPr/>
      </xdr:nvCxnSpPr>
      <xdr:spPr>
        <a:xfrm flipV="1">
          <a:off x="13893800" y="2481580"/>
          <a:ext cx="889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36830</xdr:rowOff>
    </xdr:from>
    <xdr:ext cx="762000" cy="259080"/>
    <xdr:sp macro="" textlink="">
      <xdr:nvSpPr>
        <xdr:cNvPr id="131" name="テキスト ボックス 130"/>
        <xdr:cNvSpPr txBox="1"/>
      </xdr:nvSpPr>
      <xdr:spPr>
        <a:xfrm>
          <a:off x="14401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35560</xdr:rowOff>
    </xdr:from>
    <xdr:to xmlns:xdr="http://schemas.openxmlformats.org/drawingml/2006/spreadsheetDrawing">
      <xdr:col>69</xdr:col>
      <xdr:colOff>92075</xdr:colOff>
      <xdr:row>16</xdr:row>
      <xdr:rowOff>41275</xdr:rowOff>
    </xdr:to>
    <xdr:cxnSp macro="">
      <xdr:nvCxnSpPr>
        <xdr:cNvPr id="132" name="直線コネクタ 131"/>
        <xdr:cNvCxnSpPr/>
      </xdr:nvCxnSpPr>
      <xdr:spPr>
        <a:xfrm>
          <a:off x="13004800" y="2778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76200</xdr:rowOff>
    </xdr:from>
    <xdr:to xmlns:xdr="http://schemas.openxmlformats.org/drawingml/2006/spreadsheetDrawing">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xdr:rowOff>
    </xdr:from>
    <xdr:ext cx="760095" cy="259080"/>
    <xdr:sp macro="" textlink="">
      <xdr:nvSpPr>
        <xdr:cNvPr id="134" name="テキスト ボックス 133"/>
        <xdr:cNvSpPr txBox="1"/>
      </xdr:nvSpPr>
      <xdr:spPr>
        <a:xfrm>
          <a:off x="13512800" y="2416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170815</xdr:rowOff>
    </xdr:from>
    <xdr:ext cx="762000" cy="258445"/>
    <xdr:sp macro="" textlink="">
      <xdr:nvSpPr>
        <xdr:cNvPr id="136" name="テキスト ボックス 135"/>
        <xdr:cNvSpPr txBox="1"/>
      </xdr:nvSpPr>
      <xdr:spPr>
        <a:xfrm>
          <a:off x="12623800" y="239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8" name="テキスト ボックス 137"/>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9" name="テキスト ボックス 138"/>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1" name="テキスト ボックス 140"/>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121920</xdr:rowOff>
    </xdr:from>
    <xdr:to xmlns:xdr="http://schemas.openxmlformats.org/drawingml/2006/spreadsheetDrawing">
      <xdr:col>82</xdr:col>
      <xdr:colOff>158750</xdr:colOff>
      <xdr:row>15</xdr:row>
      <xdr:rowOff>52070</xdr:rowOff>
    </xdr:to>
    <xdr:sp macro="" textlink="">
      <xdr:nvSpPr>
        <xdr:cNvPr id="142" name="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138430</xdr:rowOff>
    </xdr:from>
    <xdr:ext cx="762000" cy="259080"/>
    <xdr:sp macro="" textlink="">
      <xdr:nvSpPr>
        <xdr:cNvPr id="143" name="物件費該当値テキスト"/>
        <xdr:cNvSpPr txBox="1"/>
      </xdr:nvSpPr>
      <xdr:spPr>
        <a:xfrm>
          <a:off x="16598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156210</xdr:rowOff>
    </xdr:from>
    <xdr:to xmlns:xdr="http://schemas.openxmlformats.org/drawingml/2006/spreadsheetDrawing">
      <xdr:col>78</xdr:col>
      <xdr:colOff>120650</xdr:colOff>
      <xdr:row>14</xdr:row>
      <xdr:rowOff>86360</xdr:rowOff>
    </xdr:to>
    <xdr:sp macro="" textlink="">
      <xdr:nvSpPr>
        <xdr:cNvPr id="144" name="楕円 143"/>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96520</xdr:rowOff>
    </xdr:from>
    <xdr:ext cx="736600" cy="259080"/>
    <xdr:sp macro="" textlink="">
      <xdr:nvSpPr>
        <xdr:cNvPr id="145" name="テキスト ボックス 144"/>
        <xdr:cNvSpPr txBox="1"/>
      </xdr:nvSpPr>
      <xdr:spPr>
        <a:xfrm>
          <a:off x="15290800" y="215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30480</xdr:rowOff>
    </xdr:from>
    <xdr:to xmlns:xdr="http://schemas.openxmlformats.org/drawingml/2006/spreadsheetDrawing">
      <xdr:col>74</xdr:col>
      <xdr:colOff>31750</xdr:colOff>
      <xdr:row>14</xdr:row>
      <xdr:rowOff>132080</xdr:rowOff>
    </xdr:to>
    <xdr:sp macro="" textlink="">
      <xdr:nvSpPr>
        <xdr:cNvPr id="146" name="楕円 145"/>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142240</xdr:rowOff>
    </xdr:from>
    <xdr:ext cx="762000" cy="259080"/>
    <xdr:sp macro="" textlink="">
      <xdr:nvSpPr>
        <xdr:cNvPr id="147" name="テキスト ボックス 146"/>
        <xdr:cNvSpPr txBox="1"/>
      </xdr:nvSpPr>
      <xdr:spPr>
        <a:xfrm>
          <a:off x="1440180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161925</xdr:rowOff>
    </xdr:from>
    <xdr:to xmlns:xdr="http://schemas.openxmlformats.org/drawingml/2006/spreadsheetDrawing">
      <xdr:col>69</xdr:col>
      <xdr:colOff>142875</xdr:colOff>
      <xdr:row>16</xdr:row>
      <xdr:rowOff>92075</xdr:rowOff>
    </xdr:to>
    <xdr:sp macro="" textlink="">
      <xdr:nvSpPr>
        <xdr:cNvPr id="148" name="楕円 147"/>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76835</xdr:rowOff>
    </xdr:from>
    <xdr:ext cx="760095" cy="257175"/>
    <xdr:sp macro="" textlink="">
      <xdr:nvSpPr>
        <xdr:cNvPr id="149" name="テキスト ボックス 148"/>
        <xdr:cNvSpPr txBox="1"/>
      </xdr:nvSpPr>
      <xdr:spPr>
        <a:xfrm>
          <a:off x="13512800" y="2820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156210</xdr:rowOff>
    </xdr:from>
    <xdr:to xmlns:xdr="http://schemas.openxmlformats.org/drawingml/2006/spreadsheetDrawing">
      <xdr:col>65</xdr:col>
      <xdr:colOff>53975</xdr:colOff>
      <xdr:row>16</xdr:row>
      <xdr:rowOff>86360</xdr:rowOff>
    </xdr:to>
    <xdr:sp macro="" textlink="">
      <xdr:nvSpPr>
        <xdr:cNvPr id="150" name="楕円 149"/>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71120</xdr:rowOff>
    </xdr:from>
    <xdr:ext cx="762000" cy="259080"/>
    <xdr:sp macro="" textlink="">
      <xdr:nvSpPr>
        <xdr:cNvPr id="151" name="テキスト ボックス 150"/>
        <xdr:cNvSpPr txBox="1"/>
      </xdr:nvSpPr>
      <xdr:spPr>
        <a:xfrm>
          <a:off x="126238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扶助費の比率は、３．３％と前年度から０．１ポイント上昇し、類似団体平均を０．７ポイント下回った。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要因としては、障害者</a:t>
          </a:r>
          <a:r>
            <a:rPr kumimoji="1" lang="ja-JP" altLang="ja-JP" sz="1100">
              <a:solidFill>
                <a:schemeClr val="dk1"/>
              </a:solidFill>
              <a:effectLst/>
              <a:latin typeface="ＭＳ Ｐゴシック"/>
              <a:ea typeface="ＭＳ Ｐゴシック"/>
              <a:cs typeface="+mn-cs"/>
            </a:rPr>
            <a:t>自立支援給付費が多額になっているためである。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高齢化により、高齢者・障害者サービス利用増に伴う扶助費の増が想定されるとともに、国等の福祉政策による影響が大きいため、今後は政策の展開によって大幅な増となることも予想される。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3" name="テキスト ボックス 162"/>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5" name="テキスト ボックス 164"/>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7" name="テキスト ボックス 166"/>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69" name="テキスト ボックス 168"/>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1" name="テキスト ボックス 170"/>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3" name="テキスト ボックス 172"/>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5" name="テキスト ボックス 174"/>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7" name="テキスト ボックス 176"/>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60</xdr:row>
      <xdr:rowOff>165100</xdr:rowOff>
    </xdr:to>
    <xdr:cxnSp macro="">
      <xdr:nvCxnSpPr>
        <xdr:cNvPr id="179" name="直線コネクタ 178"/>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0"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1" name="直線コネクタ 180"/>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50800</xdr:rowOff>
    </xdr:from>
    <xdr:to xmlns:xdr="http://schemas.openxmlformats.org/drawingml/2006/spreadsheetDrawing">
      <xdr:col>24</xdr:col>
      <xdr:colOff>25400</xdr:colOff>
      <xdr:row>54</xdr:row>
      <xdr:rowOff>69850</xdr:rowOff>
    </xdr:to>
    <xdr:cxnSp macro="">
      <xdr:nvCxnSpPr>
        <xdr:cNvPr id="184" name="直線コネクタ 183"/>
        <xdr:cNvCxnSpPr/>
      </xdr:nvCxnSpPr>
      <xdr:spPr>
        <a:xfrm>
          <a:off x="3987800" y="9309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5"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127000</xdr:rowOff>
    </xdr:to>
    <xdr:cxnSp macro="">
      <xdr:nvCxnSpPr>
        <xdr:cNvPr id="187" name="直線コネクタ 186"/>
        <xdr:cNvCxnSpPr/>
      </xdr:nvCxnSpPr>
      <xdr:spPr>
        <a:xfrm flipV="1">
          <a:off x="3098800" y="9309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48260</xdr:rowOff>
    </xdr:from>
    <xdr:ext cx="734695" cy="259080"/>
    <xdr:sp macro="" textlink="">
      <xdr:nvSpPr>
        <xdr:cNvPr id="189" name="テキスト ボックス 188"/>
        <xdr:cNvSpPr txBox="1"/>
      </xdr:nvSpPr>
      <xdr:spPr>
        <a:xfrm>
          <a:off x="3606800" y="9478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56</xdr:row>
      <xdr:rowOff>107950</xdr:rowOff>
    </xdr:to>
    <xdr:cxnSp macro="">
      <xdr:nvCxnSpPr>
        <xdr:cNvPr id="190" name="直線コネクタ 189"/>
        <xdr:cNvCxnSpPr/>
      </xdr:nvCxnSpPr>
      <xdr:spPr>
        <a:xfrm flipV="1">
          <a:off x="2209800" y="93853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86360</xdr:rowOff>
    </xdr:from>
    <xdr:ext cx="762000" cy="257175"/>
    <xdr:sp macro="" textlink="">
      <xdr:nvSpPr>
        <xdr:cNvPr id="192" name="テキスト ボックス 191"/>
        <xdr:cNvSpPr txBox="1"/>
      </xdr:nvSpPr>
      <xdr:spPr>
        <a:xfrm>
          <a:off x="2717800" y="951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107950</xdr:rowOff>
    </xdr:from>
    <xdr:to xmlns:xdr="http://schemas.openxmlformats.org/drawingml/2006/spreadsheetDrawing">
      <xdr:col>11</xdr:col>
      <xdr:colOff>9525</xdr:colOff>
      <xdr:row>56</xdr:row>
      <xdr:rowOff>127000</xdr:rowOff>
    </xdr:to>
    <xdr:cxnSp macro="">
      <xdr:nvCxnSpPr>
        <xdr:cNvPr id="193" name="直線コネクタ 192"/>
        <xdr:cNvCxnSpPr/>
      </xdr:nvCxnSpPr>
      <xdr:spPr>
        <a:xfrm flipV="1">
          <a:off x="1320800" y="9709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16510</xdr:rowOff>
    </xdr:from>
    <xdr:ext cx="760095" cy="259080"/>
    <xdr:sp macro="" textlink="">
      <xdr:nvSpPr>
        <xdr:cNvPr id="195" name="テキスト ボックス 194"/>
        <xdr:cNvSpPr txBox="1"/>
      </xdr:nvSpPr>
      <xdr:spPr>
        <a:xfrm>
          <a:off x="1828800" y="9274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60095" cy="257175"/>
    <xdr:sp macro="" textlink="">
      <xdr:nvSpPr>
        <xdr:cNvPr id="197" name="テキスト ボックス 196"/>
        <xdr:cNvSpPr txBox="1"/>
      </xdr:nvSpPr>
      <xdr:spPr>
        <a:xfrm>
          <a:off x="939800" y="9255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35560</xdr:rowOff>
    </xdr:from>
    <xdr:ext cx="762000" cy="259080"/>
    <xdr:sp macro="" textlink="">
      <xdr:nvSpPr>
        <xdr:cNvPr id="204" name="扶助費該当値テキスト"/>
        <xdr:cNvSpPr txBox="1"/>
      </xdr:nvSpPr>
      <xdr:spPr>
        <a:xfrm>
          <a:off x="49149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0</xdr:rowOff>
    </xdr:from>
    <xdr:to xmlns:xdr="http://schemas.openxmlformats.org/drawingml/2006/spreadsheetDrawing">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111760</xdr:rowOff>
    </xdr:from>
    <xdr:ext cx="734695" cy="257175"/>
    <xdr:sp macro="" textlink="">
      <xdr:nvSpPr>
        <xdr:cNvPr id="206" name="テキスト ボックス 205"/>
        <xdr:cNvSpPr txBox="1"/>
      </xdr:nvSpPr>
      <xdr:spPr>
        <a:xfrm>
          <a:off x="3606800" y="90271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209" name="楕円 208"/>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143510</xdr:rowOff>
    </xdr:from>
    <xdr:ext cx="760095" cy="257175"/>
    <xdr:sp macro="" textlink="">
      <xdr:nvSpPr>
        <xdr:cNvPr id="210" name="テキスト ボックス 209"/>
        <xdr:cNvSpPr txBox="1"/>
      </xdr:nvSpPr>
      <xdr:spPr>
        <a:xfrm>
          <a:off x="1828800" y="9744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0095" cy="259080"/>
    <xdr:sp macro="" textlink="">
      <xdr:nvSpPr>
        <xdr:cNvPr id="212" name="テキスト ボックス 211"/>
        <xdr:cNvSpPr txBox="1"/>
      </xdr:nvSpPr>
      <xdr:spPr>
        <a:xfrm>
          <a:off x="939800" y="976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その他の比率は、１５．４％と前年度から０．１ポイント上昇し、類似団体平均を３．７ポイント上回った。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これは、令和４年度は峰浜小学校等公共施設老朽化による維持補修費や介護保険事業勘定特別会計への繰出金が増加したためである。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施設の老朽化に伴う維持補修費の増や、高齢化に伴う保険給付費の増による介護保険事業勘定特別会計への繰出金の増が見込まれることから、施設維持管理については「八峰町公共施設等総合管理計画」に基づき適切に実施し、繰出金については健康寿命の推進により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28" name="テキスト ボックス 227"/>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0" name="テキスト ボックス 229"/>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2" name="テキスト ボックス 231"/>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4" name="テキスト ボックス 233"/>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6" name="テキスト ボックス 235"/>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38" name="テキスト ボックス 237"/>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104140</xdr:rowOff>
    </xdr:to>
    <xdr:cxnSp macro="">
      <xdr:nvCxnSpPr>
        <xdr:cNvPr id="240" name="直線コネクタ 239"/>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76200</xdr:rowOff>
    </xdr:from>
    <xdr:ext cx="762000" cy="257175"/>
    <xdr:sp macro="" textlink="">
      <xdr:nvSpPr>
        <xdr:cNvPr id="241" name="その他最小値テキスト"/>
        <xdr:cNvSpPr txBox="1"/>
      </xdr:nvSpPr>
      <xdr:spPr>
        <a:xfrm>
          <a:off x="16598900" y="10363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196850</xdr:colOff>
      <xdr:row>60</xdr:row>
      <xdr:rowOff>104140</xdr:rowOff>
    </xdr:to>
    <xdr:cxnSp macro="">
      <xdr:nvCxnSpPr>
        <xdr:cNvPr id="242" name="直線コネクタ 241"/>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92710</xdr:rowOff>
    </xdr:from>
    <xdr:to xmlns:xdr="http://schemas.openxmlformats.org/drawingml/2006/spreadsheetDrawing">
      <xdr:col>82</xdr:col>
      <xdr:colOff>107950</xdr:colOff>
      <xdr:row>57</xdr:row>
      <xdr:rowOff>100330</xdr:rowOff>
    </xdr:to>
    <xdr:cxnSp macro="">
      <xdr:nvCxnSpPr>
        <xdr:cNvPr id="245" name="直線コネクタ 244"/>
        <xdr:cNvCxnSpPr/>
      </xdr:nvCxnSpPr>
      <xdr:spPr>
        <a:xfrm>
          <a:off x="15671800" y="9865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127000</xdr:rowOff>
    </xdr:from>
    <xdr:ext cx="762000" cy="259080"/>
    <xdr:sp macro="" textlink="">
      <xdr:nvSpPr>
        <xdr:cNvPr id="246" name="その他平均値テキスト"/>
        <xdr:cNvSpPr txBox="1"/>
      </xdr:nvSpPr>
      <xdr:spPr>
        <a:xfrm>
          <a:off x="16598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110490</xdr:rowOff>
    </xdr:from>
    <xdr:to xmlns:xdr="http://schemas.openxmlformats.org/drawingml/2006/spreadsheetDrawing">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54610</xdr:rowOff>
    </xdr:from>
    <xdr:to xmlns:xdr="http://schemas.openxmlformats.org/drawingml/2006/spreadsheetDrawing">
      <xdr:col>78</xdr:col>
      <xdr:colOff>69850</xdr:colOff>
      <xdr:row>57</xdr:row>
      <xdr:rowOff>92710</xdr:rowOff>
    </xdr:to>
    <xdr:cxnSp macro="">
      <xdr:nvCxnSpPr>
        <xdr:cNvPr id="248" name="直線コネクタ 247"/>
        <xdr:cNvCxnSpPr/>
      </xdr:nvCxnSpPr>
      <xdr:spPr>
        <a:xfrm>
          <a:off x="14782800" y="9827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102870</xdr:rowOff>
    </xdr:from>
    <xdr:to xmlns:xdr="http://schemas.openxmlformats.org/drawingml/2006/spreadsheetDrawing">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43180</xdr:rowOff>
    </xdr:from>
    <xdr:ext cx="736600" cy="257175"/>
    <xdr:sp macro="" textlink="">
      <xdr:nvSpPr>
        <xdr:cNvPr id="250" name="テキスト ボックス 249"/>
        <xdr:cNvSpPr txBox="1"/>
      </xdr:nvSpPr>
      <xdr:spPr>
        <a:xfrm>
          <a:off x="15290800" y="9301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54610</xdr:rowOff>
    </xdr:from>
    <xdr:to xmlns:xdr="http://schemas.openxmlformats.org/drawingml/2006/spreadsheetDrawing">
      <xdr:col>73</xdr:col>
      <xdr:colOff>180975</xdr:colOff>
      <xdr:row>58</xdr:row>
      <xdr:rowOff>73660</xdr:rowOff>
    </xdr:to>
    <xdr:cxnSp macro="">
      <xdr:nvCxnSpPr>
        <xdr:cNvPr id="251" name="直線コネクタ 250"/>
        <xdr:cNvCxnSpPr/>
      </xdr:nvCxnSpPr>
      <xdr:spPr>
        <a:xfrm flipV="1">
          <a:off x="13893800" y="9827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7175"/>
    <xdr:sp macro="" textlink="">
      <xdr:nvSpPr>
        <xdr:cNvPr id="253" name="テキスト ボックス 252"/>
        <xdr:cNvSpPr txBox="1"/>
      </xdr:nvSpPr>
      <xdr:spPr>
        <a:xfrm>
          <a:off x="14401800" y="9347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73660</xdr:rowOff>
    </xdr:from>
    <xdr:to xmlns:xdr="http://schemas.openxmlformats.org/drawingml/2006/spreadsheetDrawing">
      <xdr:col>69</xdr:col>
      <xdr:colOff>92075</xdr:colOff>
      <xdr:row>58</xdr:row>
      <xdr:rowOff>119380</xdr:rowOff>
    </xdr:to>
    <xdr:cxnSp macro="">
      <xdr:nvCxnSpPr>
        <xdr:cNvPr id="254" name="直線コネクタ 253"/>
        <xdr:cNvCxnSpPr/>
      </xdr:nvCxnSpPr>
      <xdr:spPr>
        <a:xfrm flipV="1">
          <a:off x="13004800" y="10017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96520</xdr:rowOff>
    </xdr:from>
    <xdr:ext cx="760095" cy="259080"/>
    <xdr:sp macro="" textlink="">
      <xdr:nvSpPr>
        <xdr:cNvPr id="256" name="テキスト ボックス 255"/>
        <xdr:cNvSpPr txBox="1"/>
      </xdr:nvSpPr>
      <xdr:spPr>
        <a:xfrm>
          <a:off x="13512800" y="9354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104140</xdr:rowOff>
    </xdr:from>
    <xdr:ext cx="762000" cy="259080"/>
    <xdr:sp macro="" textlink="">
      <xdr:nvSpPr>
        <xdr:cNvPr id="258" name="テキスト ボックス 257"/>
        <xdr:cNvSpPr txBox="1"/>
      </xdr:nvSpPr>
      <xdr:spPr>
        <a:xfrm>
          <a:off x="12623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0" name="テキスト ボックス 259"/>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1" name="テキスト ボックス 260"/>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3" name="テキスト ボックス 262"/>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49530</xdr:rowOff>
    </xdr:from>
    <xdr:to xmlns:xdr="http://schemas.openxmlformats.org/drawingml/2006/spreadsheetDrawing">
      <xdr:col>82</xdr:col>
      <xdr:colOff>158750</xdr:colOff>
      <xdr:row>57</xdr:row>
      <xdr:rowOff>151130</xdr:rowOff>
    </xdr:to>
    <xdr:sp macro="" textlink="">
      <xdr:nvSpPr>
        <xdr:cNvPr id="264" name="楕円 263"/>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21590</xdr:rowOff>
    </xdr:from>
    <xdr:ext cx="762000" cy="259080"/>
    <xdr:sp macro="" textlink="">
      <xdr:nvSpPr>
        <xdr:cNvPr id="265" name="その他該当値テキスト"/>
        <xdr:cNvSpPr txBox="1"/>
      </xdr:nvSpPr>
      <xdr:spPr>
        <a:xfrm>
          <a:off x="16598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41910</xdr:rowOff>
    </xdr:from>
    <xdr:to xmlns:xdr="http://schemas.openxmlformats.org/drawingml/2006/spreadsheetDrawing">
      <xdr:col>78</xdr:col>
      <xdr:colOff>120650</xdr:colOff>
      <xdr:row>57</xdr:row>
      <xdr:rowOff>143510</xdr:rowOff>
    </xdr:to>
    <xdr:sp macro="" textlink="">
      <xdr:nvSpPr>
        <xdr:cNvPr id="266" name="楕円 265"/>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128270</xdr:rowOff>
    </xdr:from>
    <xdr:ext cx="736600" cy="259080"/>
    <xdr:sp macro="" textlink="">
      <xdr:nvSpPr>
        <xdr:cNvPr id="267" name="テキスト ボックス 266"/>
        <xdr:cNvSpPr txBox="1"/>
      </xdr:nvSpPr>
      <xdr:spPr>
        <a:xfrm>
          <a:off x="15290800" y="990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3810</xdr:rowOff>
    </xdr:from>
    <xdr:to xmlns:xdr="http://schemas.openxmlformats.org/drawingml/2006/spreadsheetDrawing">
      <xdr:col>74</xdr:col>
      <xdr:colOff>31750</xdr:colOff>
      <xdr:row>57</xdr:row>
      <xdr:rowOff>105410</xdr:rowOff>
    </xdr:to>
    <xdr:sp macro="" textlink="">
      <xdr:nvSpPr>
        <xdr:cNvPr id="268" name="楕円 26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90170</xdr:rowOff>
    </xdr:from>
    <xdr:ext cx="762000" cy="259080"/>
    <xdr:sp macro="" textlink="">
      <xdr:nvSpPr>
        <xdr:cNvPr id="269" name="テキスト ボックス 268"/>
        <xdr:cNvSpPr txBox="1"/>
      </xdr:nvSpPr>
      <xdr:spPr>
        <a:xfrm>
          <a:off x="14401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22860</xdr:rowOff>
    </xdr:from>
    <xdr:to xmlns:xdr="http://schemas.openxmlformats.org/drawingml/2006/spreadsheetDrawing">
      <xdr:col>69</xdr:col>
      <xdr:colOff>142875</xdr:colOff>
      <xdr:row>58</xdr:row>
      <xdr:rowOff>124460</xdr:rowOff>
    </xdr:to>
    <xdr:sp macro="" textlink="">
      <xdr:nvSpPr>
        <xdr:cNvPr id="270" name="楕円 269"/>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109220</xdr:rowOff>
    </xdr:from>
    <xdr:ext cx="760095" cy="257175"/>
    <xdr:sp macro="" textlink="">
      <xdr:nvSpPr>
        <xdr:cNvPr id="271" name="テキスト ボックス 270"/>
        <xdr:cNvSpPr txBox="1"/>
      </xdr:nvSpPr>
      <xdr:spPr>
        <a:xfrm>
          <a:off x="13512800" y="100533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68580</xdr:rowOff>
    </xdr:from>
    <xdr:to xmlns:xdr="http://schemas.openxmlformats.org/drawingml/2006/spreadsheetDrawing">
      <xdr:col>65</xdr:col>
      <xdr:colOff>53975</xdr:colOff>
      <xdr:row>58</xdr:row>
      <xdr:rowOff>170180</xdr:rowOff>
    </xdr:to>
    <xdr:sp macro="" textlink="">
      <xdr:nvSpPr>
        <xdr:cNvPr id="272" name="楕円 271"/>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154940</xdr:rowOff>
    </xdr:from>
    <xdr:ext cx="762000" cy="257175"/>
    <xdr:sp macro="" textlink="">
      <xdr:nvSpPr>
        <xdr:cNvPr id="273" name="テキスト ボックス 272"/>
        <xdr:cNvSpPr txBox="1"/>
      </xdr:nvSpPr>
      <xdr:spPr>
        <a:xfrm>
          <a:off x="12623800" y="10099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補助費等の比率は、１８．４％と前年度から５．１ポイント上昇し、類似団体平均を上回った。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要因としては、簡易水道事業会計等における一般会計補助金の増が主要因となり、１９８百万円増</a:t>
          </a:r>
          <a:r>
            <a:rPr kumimoji="1" lang="ja-JP" altLang="en-US" sz="1100">
              <a:solidFill>
                <a:sysClr val="windowText" lastClr="000000"/>
              </a:solidFill>
              <a:latin typeface="ＭＳ Ｐゴシック"/>
              <a:ea typeface="ＭＳ Ｐゴシック"/>
            </a:rPr>
            <a:t>となったためである。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比率は産業振興としての単独補助金や公営企業会計へ補助金の増減に大きく左右されることから、単独補助金については概ね３年毎に効果検証を行い必要性を精査するとともに、公営企業会計への補助金についても見直し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5" name="テキスト ボックス 284"/>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7" name="テキスト ボックス 286"/>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9" name="テキスト ボックス 288"/>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1" name="テキスト ボックス 290"/>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3" name="テキスト ボックス 292"/>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5" name="テキスト ボックス 294"/>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39</xdr:row>
      <xdr:rowOff>147320</xdr:rowOff>
    </xdr:to>
    <xdr:cxnSp macro="">
      <xdr:nvCxnSpPr>
        <xdr:cNvPr id="298" name="直線コネクタ 297"/>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119380</xdr:rowOff>
    </xdr:from>
    <xdr:ext cx="762000" cy="259080"/>
    <xdr:sp macro="" textlink="">
      <xdr:nvSpPr>
        <xdr:cNvPr id="299" name="補助費等最小値テキスト"/>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147320</xdr:rowOff>
    </xdr:from>
    <xdr:to xmlns:xdr="http://schemas.openxmlformats.org/drawingml/2006/spreadsheetDrawing">
      <xdr:col>82</xdr:col>
      <xdr:colOff>196850</xdr:colOff>
      <xdr:row>39</xdr:row>
      <xdr:rowOff>147320</xdr:rowOff>
    </xdr:to>
    <xdr:cxnSp macro="">
      <xdr:nvCxnSpPr>
        <xdr:cNvPr id="300" name="直線コネクタ 299"/>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1"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2" name="直線コネクタ 301"/>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163830</xdr:rowOff>
    </xdr:from>
    <xdr:to xmlns:xdr="http://schemas.openxmlformats.org/drawingml/2006/spreadsheetDrawing">
      <xdr:col>82</xdr:col>
      <xdr:colOff>107950</xdr:colOff>
      <xdr:row>38</xdr:row>
      <xdr:rowOff>53975</xdr:rowOff>
    </xdr:to>
    <xdr:cxnSp macro="">
      <xdr:nvCxnSpPr>
        <xdr:cNvPr id="303" name="直線コネクタ 302"/>
        <xdr:cNvCxnSpPr/>
      </xdr:nvCxnSpPr>
      <xdr:spPr>
        <a:xfrm>
          <a:off x="15671800" y="6336030"/>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21590</xdr:rowOff>
    </xdr:from>
    <xdr:ext cx="762000" cy="259080"/>
    <xdr:sp macro="" textlink="">
      <xdr:nvSpPr>
        <xdr:cNvPr id="304" name="補助費等平均値テキスト"/>
        <xdr:cNvSpPr txBox="1"/>
      </xdr:nvSpPr>
      <xdr:spPr>
        <a:xfrm>
          <a:off x="16598900" y="619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xdr:rowOff>
    </xdr:from>
    <xdr:to xmlns:xdr="http://schemas.openxmlformats.org/drawingml/2006/spreadsheetDrawing">
      <xdr:col>82</xdr:col>
      <xdr:colOff>158750</xdr:colOff>
      <xdr:row>37</xdr:row>
      <xdr:rowOff>106680</xdr:rowOff>
    </xdr:to>
    <xdr:sp macro="" textlink="">
      <xdr:nvSpPr>
        <xdr:cNvPr id="305" name="フローチャート: 判断 304"/>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163830</xdr:rowOff>
    </xdr:from>
    <xdr:to xmlns:xdr="http://schemas.openxmlformats.org/drawingml/2006/spreadsheetDrawing">
      <xdr:col>78</xdr:col>
      <xdr:colOff>69850</xdr:colOff>
      <xdr:row>38</xdr:row>
      <xdr:rowOff>12700</xdr:rowOff>
    </xdr:to>
    <xdr:cxnSp macro="">
      <xdr:nvCxnSpPr>
        <xdr:cNvPr id="306" name="直線コネクタ 305"/>
        <xdr:cNvCxnSpPr/>
      </xdr:nvCxnSpPr>
      <xdr:spPr>
        <a:xfrm flipV="1">
          <a:off x="14782800" y="633603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7" name="フローチャート: 判断 30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57175"/>
    <xdr:sp macro="" textlink="">
      <xdr:nvSpPr>
        <xdr:cNvPr id="308" name="テキスト ボックス 307"/>
        <xdr:cNvSpPr txBox="1"/>
      </xdr:nvSpPr>
      <xdr:spPr>
        <a:xfrm>
          <a:off x="15290800" y="63988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145415</xdr:rowOff>
    </xdr:from>
    <xdr:to xmlns:xdr="http://schemas.openxmlformats.org/drawingml/2006/spreadsheetDrawing">
      <xdr:col>73</xdr:col>
      <xdr:colOff>180975</xdr:colOff>
      <xdr:row>38</xdr:row>
      <xdr:rowOff>12700</xdr:rowOff>
    </xdr:to>
    <xdr:cxnSp macro="">
      <xdr:nvCxnSpPr>
        <xdr:cNvPr id="309" name="直線コネクタ 308"/>
        <xdr:cNvCxnSpPr/>
      </xdr:nvCxnSpPr>
      <xdr:spPr>
        <a:xfrm>
          <a:off x="13893800" y="631761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0" name="フローチャート: 判断 309"/>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121920</xdr:rowOff>
    </xdr:from>
    <xdr:ext cx="762000" cy="257175"/>
    <xdr:sp macro="" textlink="">
      <xdr:nvSpPr>
        <xdr:cNvPr id="311" name="テキスト ボックス 310"/>
        <xdr:cNvSpPr txBox="1"/>
      </xdr:nvSpPr>
      <xdr:spPr>
        <a:xfrm>
          <a:off x="14401800" y="6122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36</xdr:row>
      <xdr:rowOff>145415</xdr:rowOff>
    </xdr:to>
    <xdr:cxnSp macro="">
      <xdr:nvCxnSpPr>
        <xdr:cNvPr id="312" name="直線コネクタ 311"/>
        <xdr:cNvCxnSpPr/>
      </xdr:nvCxnSpPr>
      <xdr:spPr>
        <a:xfrm>
          <a:off x="13004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0095" cy="257175"/>
    <xdr:sp macro="" textlink="">
      <xdr:nvSpPr>
        <xdr:cNvPr id="314" name="テキスト ボックス 313"/>
        <xdr:cNvSpPr txBox="1"/>
      </xdr:nvSpPr>
      <xdr:spPr>
        <a:xfrm>
          <a:off x="13512800" y="6421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5" name="フローチャート: 判断 314"/>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2000" cy="259080"/>
    <xdr:sp macro="" textlink="">
      <xdr:nvSpPr>
        <xdr:cNvPr id="316" name="テキスト ボックス 315"/>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8" name="テキスト ボックス 317"/>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9" name="テキスト ボックス 318"/>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1" name="テキスト ボックス 320"/>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3175</xdr:rowOff>
    </xdr:from>
    <xdr:to xmlns:xdr="http://schemas.openxmlformats.org/drawingml/2006/spreadsheetDrawing">
      <xdr:col>82</xdr:col>
      <xdr:colOff>158750</xdr:colOff>
      <xdr:row>38</xdr:row>
      <xdr:rowOff>104775</xdr:rowOff>
    </xdr:to>
    <xdr:sp macro="" textlink="">
      <xdr:nvSpPr>
        <xdr:cNvPr id="322" name="楕円 321"/>
        <xdr:cNvSpPr/>
      </xdr:nvSpPr>
      <xdr:spPr>
        <a:xfrm>
          <a:off x="16459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146685</xdr:rowOff>
    </xdr:from>
    <xdr:ext cx="762000" cy="257175"/>
    <xdr:sp macro="" textlink="">
      <xdr:nvSpPr>
        <xdr:cNvPr id="323" name="補助費等該当値テキスト"/>
        <xdr:cNvSpPr txBox="1"/>
      </xdr:nvSpPr>
      <xdr:spPr>
        <a:xfrm>
          <a:off x="16598900" y="6490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24" name="楕円 323"/>
        <xdr:cNvSpPr/>
      </xdr:nvSpPr>
      <xdr:spPr>
        <a:xfrm>
          <a:off x="15621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53340</xdr:rowOff>
    </xdr:from>
    <xdr:ext cx="736600" cy="257175"/>
    <xdr:sp macro="" textlink="">
      <xdr:nvSpPr>
        <xdr:cNvPr id="325" name="テキスト ボックス 324"/>
        <xdr:cNvSpPr txBox="1"/>
      </xdr:nvSpPr>
      <xdr:spPr>
        <a:xfrm>
          <a:off x="15290800" y="60540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133350</xdr:rowOff>
    </xdr:from>
    <xdr:to xmlns:xdr="http://schemas.openxmlformats.org/drawingml/2006/spreadsheetDrawing">
      <xdr:col>74</xdr:col>
      <xdr:colOff>31750</xdr:colOff>
      <xdr:row>38</xdr:row>
      <xdr:rowOff>63500</xdr:rowOff>
    </xdr:to>
    <xdr:sp macro="" textlink="">
      <xdr:nvSpPr>
        <xdr:cNvPr id="326" name="楕円 325"/>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48260</xdr:rowOff>
    </xdr:from>
    <xdr:ext cx="762000" cy="259080"/>
    <xdr:sp macro="" textlink="">
      <xdr:nvSpPr>
        <xdr:cNvPr id="327" name="テキスト ボックス 326"/>
        <xdr:cNvSpPr txBox="1"/>
      </xdr:nvSpPr>
      <xdr:spPr>
        <a:xfrm>
          <a:off x="14401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28" name="楕円 327"/>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60095" cy="259080"/>
    <xdr:sp macro="" textlink="">
      <xdr:nvSpPr>
        <xdr:cNvPr id="329" name="テキスト ボックス 328"/>
        <xdr:cNvSpPr txBox="1"/>
      </xdr:nvSpPr>
      <xdr:spPr>
        <a:xfrm>
          <a:off x="13512800" y="6035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30" name="楕円 329"/>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20955</xdr:rowOff>
    </xdr:from>
    <xdr:ext cx="762000" cy="257175"/>
    <xdr:sp macro="" textlink="">
      <xdr:nvSpPr>
        <xdr:cNvPr id="331" name="テキスト ボックス 330"/>
        <xdr:cNvSpPr txBox="1"/>
      </xdr:nvSpPr>
      <xdr:spPr>
        <a:xfrm>
          <a:off x="1262380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４年度は、平成２９年度に発行した過疎対策事業債（菌床しいたけ研修施設整備事業、高野々コミュニティセンター建設事業）等の元金償還開始が主要因となり、公債費の比率は２０．４％と前年度から１．５ポイント上昇し、類似団体平均を１．１ポイント上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a:t>
          </a:r>
          <a:r>
            <a:rPr kumimoji="1" lang="ja-JP" altLang="en-US" sz="1100">
              <a:solidFill>
                <a:sysClr val="windowText" lastClr="000000"/>
              </a:solidFill>
              <a:latin typeface="ＭＳ Ｐゴシック"/>
              <a:ea typeface="ＭＳ Ｐゴシック"/>
            </a:rPr>
            <a:t>峰浜地区統合子ども園建設事業の償還開始、</a:t>
          </a:r>
          <a:r>
            <a:rPr kumimoji="1" lang="ja-JP" altLang="en-US" sz="1100">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100">
              <a:latin typeface="ＭＳ Ｐゴシック"/>
              <a:ea typeface="ＭＳ Ｐゴシック"/>
            </a:rPr>
            <a:t>、後年度の地方債発行の平準化や抑制を図っていく必要がある。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3" name="テキスト ボックス 342"/>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5" name="テキスト ボックス 344"/>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7" name="テキスト ボックス 346"/>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9" name="テキスト ボックス 348"/>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1" name="テキスト ボックス 350"/>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3" name="テキスト ボックス 352"/>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5" name="テキスト ボックス 354"/>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1270</xdr:rowOff>
    </xdr:to>
    <xdr:cxnSp macro="">
      <xdr:nvCxnSpPr>
        <xdr:cNvPr id="358" name="直線コネクタ 357"/>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7175"/>
    <xdr:sp macro="" textlink="">
      <xdr:nvSpPr>
        <xdr:cNvPr id="359" name="公債費最小値テキスト"/>
        <xdr:cNvSpPr txBox="1"/>
      </xdr:nvSpPr>
      <xdr:spPr>
        <a:xfrm>
          <a:off x="4914900" y="13860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0" name="直線コネクタ 35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27940</xdr:rowOff>
    </xdr:from>
    <xdr:to xmlns:xdr="http://schemas.openxmlformats.org/drawingml/2006/spreadsheetDrawing">
      <xdr:col>24</xdr:col>
      <xdr:colOff>25400</xdr:colOff>
      <xdr:row>77</xdr:row>
      <xdr:rowOff>85090</xdr:rowOff>
    </xdr:to>
    <xdr:cxnSp macro="">
      <xdr:nvCxnSpPr>
        <xdr:cNvPr id="363" name="直線コネクタ 362"/>
        <xdr:cNvCxnSpPr/>
      </xdr:nvCxnSpPr>
      <xdr:spPr>
        <a:xfrm>
          <a:off x="3987800" y="132295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8890</xdr:rowOff>
    </xdr:from>
    <xdr:ext cx="762000" cy="257175"/>
    <xdr:sp macro="" textlink="">
      <xdr:nvSpPr>
        <xdr:cNvPr id="364" name="公債費平均値テキスト"/>
        <xdr:cNvSpPr txBox="1"/>
      </xdr:nvSpPr>
      <xdr:spPr>
        <a:xfrm>
          <a:off x="4914900" y="130390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163830</xdr:rowOff>
    </xdr:from>
    <xdr:to xmlns:xdr="http://schemas.openxmlformats.org/drawingml/2006/spreadsheetDrawing">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187325</xdr:colOff>
      <xdr:row>77</xdr:row>
      <xdr:rowOff>73660</xdr:rowOff>
    </xdr:to>
    <xdr:cxnSp macro="">
      <xdr:nvCxnSpPr>
        <xdr:cNvPr id="366" name="直線コネクタ 365"/>
        <xdr:cNvCxnSpPr/>
      </xdr:nvCxnSpPr>
      <xdr:spPr>
        <a:xfrm flipV="1">
          <a:off x="3098800" y="1322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7" name="フローチャート: 判断 366"/>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4695" cy="259080"/>
    <xdr:sp macro="" textlink="">
      <xdr:nvSpPr>
        <xdr:cNvPr id="368" name="テキスト ボックス 367"/>
        <xdr:cNvSpPr txBox="1"/>
      </xdr:nvSpPr>
      <xdr:spPr>
        <a:xfrm>
          <a:off x="3606800" y="129171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73660</xdr:rowOff>
    </xdr:from>
    <xdr:to xmlns:xdr="http://schemas.openxmlformats.org/drawingml/2006/spreadsheetDrawing">
      <xdr:col>15</xdr:col>
      <xdr:colOff>98425</xdr:colOff>
      <xdr:row>78</xdr:row>
      <xdr:rowOff>12700</xdr:rowOff>
    </xdr:to>
    <xdr:cxnSp macro="">
      <xdr:nvCxnSpPr>
        <xdr:cNvPr id="369" name="直線コネクタ 368"/>
        <xdr:cNvCxnSpPr/>
      </xdr:nvCxnSpPr>
      <xdr:spPr>
        <a:xfrm flipV="1">
          <a:off x="2209800" y="13275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130810</xdr:rowOff>
    </xdr:from>
    <xdr:to xmlns:xdr="http://schemas.openxmlformats.org/drawingml/2006/spreadsheetDrawing">
      <xdr:col>11</xdr:col>
      <xdr:colOff>9525</xdr:colOff>
      <xdr:row>78</xdr:row>
      <xdr:rowOff>12700</xdr:rowOff>
    </xdr:to>
    <xdr:cxnSp macro="">
      <xdr:nvCxnSpPr>
        <xdr:cNvPr id="372" name="直線コネクタ 371"/>
        <xdr:cNvCxnSpPr/>
      </xdr:nvCxnSpPr>
      <xdr:spPr>
        <a:xfrm>
          <a:off x="1320800" y="13332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0095" cy="259080"/>
    <xdr:sp macro="" textlink="">
      <xdr:nvSpPr>
        <xdr:cNvPr id="374" name="テキスト ボックス 373"/>
        <xdr:cNvSpPr txBox="1"/>
      </xdr:nvSpPr>
      <xdr:spPr>
        <a:xfrm>
          <a:off x="1828800" y="12940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0095" cy="259080"/>
    <xdr:sp macro="" textlink="">
      <xdr:nvSpPr>
        <xdr:cNvPr id="376" name="テキスト ボックス 375"/>
        <xdr:cNvSpPr txBox="1"/>
      </xdr:nvSpPr>
      <xdr:spPr>
        <a:xfrm>
          <a:off x="93980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9" name="テキスト ボックス 378"/>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82" name="楕円 381"/>
        <xdr:cNvSpPr/>
      </xdr:nvSpPr>
      <xdr:spPr>
        <a:xfrm>
          <a:off x="47752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6350</xdr:rowOff>
    </xdr:from>
    <xdr:ext cx="762000" cy="257175"/>
    <xdr:sp macro="" textlink="">
      <xdr:nvSpPr>
        <xdr:cNvPr id="383" name="公債費該当値テキスト"/>
        <xdr:cNvSpPr txBox="1"/>
      </xdr:nvSpPr>
      <xdr:spPr>
        <a:xfrm>
          <a:off x="4914900" y="13208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148590</xdr:rowOff>
    </xdr:from>
    <xdr:to xmlns:xdr="http://schemas.openxmlformats.org/drawingml/2006/spreadsheetDrawing">
      <xdr:col>20</xdr:col>
      <xdr:colOff>38100</xdr:colOff>
      <xdr:row>77</xdr:row>
      <xdr:rowOff>78740</xdr:rowOff>
    </xdr:to>
    <xdr:sp macro="" textlink="">
      <xdr:nvSpPr>
        <xdr:cNvPr id="384" name="楕円 383"/>
        <xdr:cNvSpPr/>
      </xdr:nvSpPr>
      <xdr:spPr>
        <a:xfrm>
          <a:off x="3937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63500</xdr:rowOff>
    </xdr:from>
    <xdr:ext cx="734695" cy="257175"/>
    <xdr:sp macro="" textlink="">
      <xdr:nvSpPr>
        <xdr:cNvPr id="385" name="テキスト ボックス 384"/>
        <xdr:cNvSpPr txBox="1"/>
      </xdr:nvSpPr>
      <xdr:spPr>
        <a:xfrm>
          <a:off x="3606800" y="132651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22860</xdr:rowOff>
    </xdr:from>
    <xdr:to xmlns:xdr="http://schemas.openxmlformats.org/drawingml/2006/spreadsheetDrawing">
      <xdr:col>15</xdr:col>
      <xdr:colOff>149225</xdr:colOff>
      <xdr:row>77</xdr:row>
      <xdr:rowOff>124460</xdr:rowOff>
    </xdr:to>
    <xdr:sp macro="" textlink="">
      <xdr:nvSpPr>
        <xdr:cNvPr id="386" name="楕円 385"/>
        <xdr:cNvSpPr/>
      </xdr:nvSpPr>
      <xdr:spPr>
        <a:xfrm>
          <a:off x="3048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109220</xdr:rowOff>
    </xdr:from>
    <xdr:ext cx="762000" cy="257175"/>
    <xdr:sp macro="" textlink="">
      <xdr:nvSpPr>
        <xdr:cNvPr id="387" name="テキスト ボックス 386"/>
        <xdr:cNvSpPr txBox="1"/>
      </xdr:nvSpPr>
      <xdr:spPr>
        <a:xfrm>
          <a:off x="2717800" y="13310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88" name="楕円 38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60095" cy="259080"/>
    <xdr:sp macro="" textlink="">
      <xdr:nvSpPr>
        <xdr:cNvPr id="389" name="テキスト ボックス 388"/>
        <xdr:cNvSpPr txBox="1"/>
      </xdr:nvSpPr>
      <xdr:spPr>
        <a:xfrm>
          <a:off x="1828800" y="13421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390" name="楕円 389"/>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166370</xdr:rowOff>
    </xdr:from>
    <xdr:ext cx="760095" cy="257175"/>
    <xdr:sp macro="" textlink="">
      <xdr:nvSpPr>
        <xdr:cNvPr id="391" name="テキスト ボックス 390"/>
        <xdr:cNvSpPr txBox="1"/>
      </xdr:nvSpPr>
      <xdr:spPr>
        <a:xfrm>
          <a:off x="939800" y="13368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公債費以外の比率は、７４．３％と前年度と比べて７．７ポイント上昇し、類似団体平均を上回っている。</a:t>
          </a:r>
          <a:endParaRPr kumimoji="1" lang="ja-JP" altLang="en-US" sz="950">
            <a:latin typeface="ＭＳ Ｐゴシック"/>
            <a:ea typeface="ＭＳ Ｐゴシック"/>
          </a:endParaRPr>
        </a:p>
        <a:p>
          <a:r>
            <a:rPr kumimoji="1" lang="ja-JP" altLang="en-US" sz="950">
              <a:latin typeface="ＭＳ Ｐゴシック"/>
              <a:ea typeface="ＭＳ Ｐゴシック"/>
            </a:rPr>
            <a:t>　これは、比率の分母の要素である普通交付税等の経常一般財源等が前年度より１０８百万円減少したことが大きな要因である。また、扶助費及び物件費の比率は類似団体平均を下回っているものの、公営企業会計等への補助金及び出資金により補助費等とその他が類似団体平均を上回っており、下水道の加入率の向上と使用料の見直しが急務となっている。</a:t>
          </a:r>
          <a:endParaRPr kumimoji="1" lang="ja-JP" altLang="en-US" sz="950">
            <a:latin typeface="ＭＳ Ｐゴシック"/>
            <a:ea typeface="ＭＳ Ｐゴシック"/>
          </a:endParaRPr>
        </a:p>
        <a:p>
          <a:r>
            <a:rPr kumimoji="1" lang="ja-JP" altLang="en-US" sz="950">
              <a:latin typeface="ＭＳ Ｐゴシック"/>
              <a:ea typeface="ＭＳ Ｐゴシック"/>
            </a:rPr>
            <a:t>　今後は、人口減少に伴う普通交付税の減少により比率は上昇すると見込まれるため、引き続き行財政改革の推進等により経常経費の縮減に努め、比率の上昇を抑制していく。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3" name="テキスト ボックス 402"/>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5" name="テキスト ボックス 404"/>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7" name="テキスト ボックス 406"/>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09" name="テキスト ボックス 408"/>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1" name="テキスト ボックス 410"/>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3" name="テキスト ボックス 412"/>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5" name="テキスト ボックス 414"/>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7" name="テキスト ボックス 416"/>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146050</xdr:rowOff>
    </xdr:to>
    <xdr:cxnSp macro="">
      <xdr:nvCxnSpPr>
        <xdr:cNvPr id="419" name="直線コネクタ 418"/>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20"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21" name="直線コネクタ 420"/>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9080"/>
    <xdr:sp macro="" textlink="">
      <xdr:nvSpPr>
        <xdr:cNvPr id="422"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23" name="直線コネクタ 422"/>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111760</xdr:rowOff>
    </xdr:from>
    <xdr:to xmlns:xdr="http://schemas.openxmlformats.org/drawingml/2006/spreadsheetDrawing">
      <xdr:col>82</xdr:col>
      <xdr:colOff>107950</xdr:colOff>
      <xdr:row>78</xdr:row>
      <xdr:rowOff>62230</xdr:rowOff>
    </xdr:to>
    <xdr:cxnSp macro="">
      <xdr:nvCxnSpPr>
        <xdr:cNvPr id="424" name="直線コネクタ 423"/>
        <xdr:cNvCxnSpPr/>
      </xdr:nvCxnSpPr>
      <xdr:spPr>
        <a:xfrm>
          <a:off x="15671800" y="13141960"/>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107950</xdr:rowOff>
    </xdr:from>
    <xdr:ext cx="762000" cy="259080"/>
    <xdr:sp macro="" textlink="">
      <xdr:nvSpPr>
        <xdr:cNvPr id="425" name="公債費以外平均値テキスト"/>
        <xdr:cNvSpPr txBox="1"/>
      </xdr:nvSpPr>
      <xdr:spPr>
        <a:xfrm>
          <a:off x="16598900" y="12966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91440</xdr:rowOff>
    </xdr:from>
    <xdr:to xmlns:xdr="http://schemas.openxmlformats.org/drawingml/2006/spreadsheetDrawing">
      <xdr:col>82</xdr:col>
      <xdr:colOff>158750</xdr:colOff>
      <xdr:row>77</xdr:row>
      <xdr:rowOff>21590</xdr:rowOff>
    </xdr:to>
    <xdr:sp macro="" textlink="">
      <xdr:nvSpPr>
        <xdr:cNvPr id="426" name="フローチャート: 判断 425"/>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111760</xdr:rowOff>
    </xdr:from>
    <xdr:to xmlns:xdr="http://schemas.openxmlformats.org/drawingml/2006/spreadsheetDrawing">
      <xdr:col>78</xdr:col>
      <xdr:colOff>69850</xdr:colOff>
      <xdr:row>78</xdr:row>
      <xdr:rowOff>35560</xdr:rowOff>
    </xdr:to>
    <xdr:cxnSp macro="">
      <xdr:nvCxnSpPr>
        <xdr:cNvPr id="427" name="直線コネクタ 426"/>
        <xdr:cNvCxnSpPr/>
      </xdr:nvCxnSpPr>
      <xdr:spPr>
        <a:xfrm flipV="1">
          <a:off x="14782800" y="1314196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8" name="フローチャート: 判断 427"/>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6600" cy="259080"/>
    <xdr:sp macro="" textlink="">
      <xdr:nvSpPr>
        <xdr:cNvPr id="429" name="テキスト ボックス 428"/>
        <xdr:cNvSpPr txBox="1"/>
      </xdr:nvSpPr>
      <xdr:spPr>
        <a:xfrm>
          <a:off x="1529080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168910</xdr:rowOff>
    </xdr:from>
    <xdr:to xmlns:xdr="http://schemas.openxmlformats.org/drawingml/2006/spreadsheetDrawing">
      <xdr:col>73</xdr:col>
      <xdr:colOff>180975</xdr:colOff>
      <xdr:row>78</xdr:row>
      <xdr:rowOff>35560</xdr:rowOff>
    </xdr:to>
    <xdr:cxnSp macro="">
      <xdr:nvCxnSpPr>
        <xdr:cNvPr id="430" name="直線コネクタ 429"/>
        <xdr:cNvCxnSpPr/>
      </xdr:nvCxnSpPr>
      <xdr:spPr>
        <a:xfrm>
          <a:off x="13893800" y="13370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73660</xdr:rowOff>
    </xdr:from>
    <xdr:ext cx="762000" cy="259080"/>
    <xdr:sp macro="" textlink="">
      <xdr:nvSpPr>
        <xdr:cNvPr id="432" name="テキスト ボックス 431"/>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146050</xdr:rowOff>
    </xdr:from>
    <xdr:to xmlns:xdr="http://schemas.openxmlformats.org/drawingml/2006/spreadsheetDrawing">
      <xdr:col>69</xdr:col>
      <xdr:colOff>92075</xdr:colOff>
      <xdr:row>77</xdr:row>
      <xdr:rowOff>168910</xdr:rowOff>
    </xdr:to>
    <xdr:cxnSp macro="">
      <xdr:nvCxnSpPr>
        <xdr:cNvPr id="433" name="直線コネクタ 432"/>
        <xdr:cNvCxnSpPr/>
      </xdr:nvCxnSpPr>
      <xdr:spPr>
        <a:xfrm>
          <a:off x="13004800" y="13347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4" name="フローチャート: 判断 433"/>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0095" cy="259080"/>
    <xdr:sp macro="" textlink="">
      <xdr:nvSpPr>
        <xdr:cNvPr id="435" name="テキスト ボックス 434"/>
        <xdr:cNvSpPr txBox="1"/>
      </xdr:nvSpPr>
      <xdr:spPr>
        <a:xfrm>
          <a:off x="13512800" y="12966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36" name="フローチャート: 判断 435"/>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62000" cy="257175"/>
    <xdr:sp macro="" textlink="">
      <xdr:nvSpPr>
        <xdr:cNvPr id="437" name="テキスト ボックス 436"/>
        <xdr:cNvSpPr txBox="1"/>
      </xdr:nvSpPr>
      <xdr:spPr>
        <a:xfrm>
          <a:off x="12623800" y="12947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9" name="テキスト ボックス 438"/>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0" name="テキスト ボックス 439"/>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2" name="テキスト ボックス 441"/>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11430</xdr:rowOff>
    </xdr:from>
    <xdr:to xmlns:xdr="http://schemas.openxmlformats.org/drawingml/2006/spreadsheetDrawing">
      <xdr:col>82</xdr:col>
      <xdr:colOff>158750</xdr:colOff>
      <xdr:row>78</xdr:row>
      <xdr:rowOff>113030</xdr:rowOff>
    </xdr:to>
    <xdr:sp macro="" textlink="">
      <xdr:nvSpPr>
        <xdr:cNvPr id="443" name="楕円 442"/>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154940</xdr:rowOff>
    </xdr:from>
    <xdr:ext cx="762000" cy="257175"/>
    <xdr:sp macro="" textlink="">
      <xdr:nvSpPr>
        <xdr:cNvPr id="444" name="公債費以外該当値テキスト"/>
        <xdr:cNvSpPr txBox="1"/>
      </xdr:nvSpPr>
      <xdr:spPr>
        <a:xfrm>
          <a:off x="16598900" y="13356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60960</xdr:rowOff>
    </xdr:from>
    <xdr:to xmlns:xdr="http://schemas.openxmlformats.org/drawingml/2006/spreadsheetDrawing">
      <xdr:col>78</xdr:col>
      <xdr:colOff>120650</xdr:colOff>
      <xdr:row>76</xdr:row>
      <xdr:rowOff>162560</xdr:rowOff>
    </xdr:to>
    <xdr:sp macro="" textlink="">
      <xdr:nvSpPr>
        <xdr:cNvPr id="445" name="楕円 444"/>
        <xdr:cNvSpPr/>
      </xdr:nvSpPr>
      <xdr:spPr>
        <a:xfrm>
          <a:off x="15621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147320</xdr:rowOff>
    </xdr:from>
    <xdr:ext cx="736600" cy="259080"/>
    <xdr:sp macro="" textlink="">
      <xdr:nvSpPr>
        <xdr:cNvPr id="446" name="テキスト ボックス 445"/>
        <xdr:cNvSpPr txBox="1"/>
      </xdr:nvSpPr>
      <xdr:spPr>
        <a:xfrm>
          <a:off x="15290800" y="13177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47" name="楕円 446"/>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71120</xdr:rowOff>
    </xdr:from>
    <xdr:ext cx="762000" cy="259080"/>
    <xdr:sp macro="" textlink="">
      <xdr:nvSpPr>
        <xdr:cNvPr id="448" name="テキスト ボックス 447"/>
        <xdr:cNvSpPr txBox="1"/>
      </xdr:nvSpPr>
      <xdr:spPr>
        <a:xfrm>
          <a:off x="14401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118110</xdr:rowOff>
    </xdr:from>
    <xdr:to xmlns:xdr="http://schemas.openxmlformats.org/drawingml/2006/spreadsheetDrawing">
      <xdr:col>69</xdr:col>
      <xdr:colOff>142875</xdr:colOff>
      <xdr:row>78</xdr:row>
      <xdr:rowOff>48260</xdr:rowOff>
    </xdr:to>
    <xdr:sp macro="" textlink="">
      <xdr:nvSpPr>
        <xdr:cNvPr id="449" name="楕円 448"/>
        <xdr:cNvSpPr/>
      </xdr:nvSpPr>
      <xdr:spPr>
        <a:xfrm>
          <a:off x="13843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33020</xdr:rowOff>
    </xdr:from>
    <xdr:ext cx="760095" cy="259080"/>
    <xdr:sp macro="" textlink="">
      <xdr:nvSpPr>
        <xdr:cNvPr id="450" name="テキスト ボックス 449"/>
        <xdr:cNvSpPr txBox="1"/>
      </xdr:nvSpPr>
      <xdr:spPr>
        <a:xfrm>
          <a:off x="13512800" y="13406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95250</xdr:rowOff>
    </xdr:from>
    <xdr:to xmlns:xdr="http://schemas.openxmlformats.org/drawingml/2006/spreadsheetDrawing">
      <xdr:col>65</xdr:col>
      <xdr:colOff>53975</xdr:colOff>
      <xdr:row>78</xdr:row>
      <xdr:rowOff>25400</xdr:rowOff>
    </xdr:to>
    <xdr:sp macro="" textlink="">
      <xdr:nvSpPr>
        <xdr:cNvPr id="451" name="楕円 450"/>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10160</xdr:rowOff>
    </xdr:from>
    <xdr:ext cx="762000" cy="259080"/>
    <xdr:sp macro="" textlink="">
      <xdr:nvSpPr>
        <xdr:cNvPr id="452" name="テキスト ボックス 451"/>
        <xdr:cNvSpPr txBox="1"/>
      </xdr:nvSpPr>
      <xdr:spPr>
        <a:xfrm>
          <a:off x="126238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120650</xdr:rowOff>
    </xdr:from>
    <xdr:to xmlns:xdr="http://schemas.openxmlformats.org/drawingml/2006/spreadsheetDrawing">
      <xdr:col>29</xdr:col>
      <xdr:colOff>127000</xdr:colOff>
      <xdr:row>19</xdr:row>
      <xdr:rowOff>168910</xdr:rowOff>
    </xdr:to>
    <xdr:cxnSp macro="">
      <xdr:nvCxnSpPr>
        <xdr:cNvPr id="43" name="直線コネクタ 42"/>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140970</xdr:rowOff>
    </xdr:from>
    <xdr:ext cx="760095" cy="259080"/>
    <xdr:sp macro="" textlink="">
      <xdr:nvSpPr>
        <xdr:cNvPr id="44" name="人口1人当たり決算額の推移最小値テキスト130"/>
        <xdr:cNvSpPr txBox="1"/>
      </xdr:nvSpPr>
      <xdr:spPr>
        <a:xfrm>
          <a:off x="5740400" y="34461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168910</xdr:rowOff>
    </xdr:from>
    <xdr:to xmlns:xdr="http://schemas.openxmlformats.org/drawingml/2006/spreadsheetDrawing">
      <xdr:col>30</xdr:col>
      <xdr:colOff>25400</xdr:colOff>
      <xdr:row>19</xdr:row>
      <xdr:rowOff>168910</xdr:rowOff>
    </xdr:to>
    <xdr:cxnSp macro="">
      <xdr:nvCxnSpPr>
        <xdr:cNvPr id="45" name="直線コネクタ 44"/>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34925</xdr:rowOff>
    </xdr:from>
    <xdr:ext cx="760095" cy="259080"/>
    <xdr:sp macro="" textlink="">
      <xdr:nvSpPr>
        <xdr:cNvPr id="46" name="人口1人当たり決算額の推移最大値テキスト130"/>
        <xdr:cNvSpPr txBox="1"/>
      </xdr:nvSpPr>
      <xdr:spPr>
        <a:xfrm>
          <a:off x="5740400" y="2139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120650</xdr:rowOff>
    </xdr:from>
    <xdr:to xmlns:xdr="http://schemas.openxmlformats.org/drawingml/2006/spreadsheetDrawing">
      <xdr:col>30</xdr:col>
      <xdr:colOff>25400</xdr:colOff>
      <xdr:row>13</xdr:row>
      <xdr:rowOff>120650</xdr:rowOff>
    </xdr:to>
    <xdr:cxnSp macro="">
      <xdr:nvCxnSpPr>
        <xdr:cNvPr id="47" name="直線コネクタ 46"/>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3810</xdr:rowOff>
    </xdr:from>
    <xdr:to xmlns:xdr="http://schemas.openxmlformats.org/drawingml/2006/spreadsheetDrawing">
      <xdr:col>29</xdr:col>
      <xdr:colOff>127000</xdr:colOff>
      <xdr:row>17</xdr:row>
      <xdr:rowOff>23495</xdr:rowOff>
    </xdr:to>
    <xdr:cxnSp macro="">
      <xdr:nvCxnSpPr>
        <xdr:cNvPr id="48" name="直線コネクタ 47"/>
        <xdr:cNvCxnSpPr/>
      </xdr:nvCxnSpPr>
      <xdr:spPr>
        <a:xfrm flipV="1">
          <a:off x="5003800" y="2966085"/>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0095" cy="259080"/>
    <xdr:sp macro="" textlink="">
      <xdr:nvSpPr>
        <xdr:cNvPr id="49" name="人口1人当たり決算額の推移平均値テキスト130"/>
        <xdr:cNvSpPr txBox="1"/>
      </xdr:nvSpPr>
      <xdr:spPr>
        <a:xfrm>
          <a:off x="5740400" y="29654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30480</xdr:rowOff>
    </xdr:from>
    <xdr:to xmlns:xdr="http://schemas.openxmlformats.org/drawingml/2006/spreadsheetDrawing">
      <xdr:col>29</xdr:col>
      <xdr:colOff>177800</xdr:colOff>
      <xdr:row>17</xdr:row>
      <xdr:rowOff>132080</xdr:rowOff>
    </xdr:to>
    <xdr:sp macro="" textlink="">
      <xdr:nvSpPr>
        <xdr:cNvPr id="50" name="フローチャート: 判断 49"/>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23495</xdr:rowOff>
    </xdr:from>
    <xdr:to xmlns:xdr="http://schemas.openxmlformats.org/drawingml/2006/spreadsheetDrawing">
      <xdr:col>26</xdr:col>
      <xdr:colOff>50800</xdr:colOff>
      <xdr:row>17</xdr:row>
      <xdr:rowOff>53340</xdr:rowOff>
    </xdr:to>
    <xdr:cxnSp macro="">
      <xdr:nvCxnSpPr>
        <xdr:cNvPr id="51" name="直線コネクタ 50"/>
        <xdr:cNvCxnSpPr/>
      </xdr:nvCxnSpPr>
      <xdr:spPr>
        <a:xfrm flipV="1">
          <a:off x="4305300" y="298577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55245</xdr:rowOff>
    </xdr:from>
    <xdr:to xmlns:xdr="http://schemas.openxmlformats.org/drawingml/2006/spreadsheetDrawing">
      <xdr:col>26</xdr:col>
      <xdr:colOff>101600</xdr:colOff>
      <xdr:row>17</xdr:row>
      <xdr:rowOff>156845</xdr:rowOff>
    </xdr:to>
    <xdr:sp macro="" textlink="">
      <xdr:nvSpPr>
        <xdr:cNvPr id="52" name="フローチャート: 判断 51"/>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141605</xdr:rowOff>
    </xdr:from>
    <xdr:ext cx="736600" cy="259080"/>
    <xdr:sp macro="" textlink="">
      <xdr:nvSpPr>
        <xdr:cNvPr id="53" name="テキスト ボックス 52"/>
        <xdr:cNvSpPr txBox="1"/>
      </xdr:nvSpPr>
      <xdr:spPr>
        <a:xfrm>
          <a:off x="4622800" y="310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53340</xdr:rowOff>
    </xdr:from>
    <xdr:to xmlns:xdr="http://schemas.openxmlformats.org/drawingml/2006/spreadsheetDrawing">
      <xdr:col>22</xdr:col>
      <xdr:colOff>114300</xdr:colOff>
      <xdr:row>17</xdr:row>
      <xdr:rowOff>163195</xdr:rowOff>
    </xdr:to>
    <xdr:cxnSp macro="">
      <xdr:nvCxnSpPr>
        <xdr:cNvPr id="54" name="直線コネクタ 53"/>
        <xdr:cNvCxnSpPr/>
      </xdr:nvCxnSpPr>
      <xdr:spPr>
        <a:xfrm flipV="1">
          <a:off x="3606800" y="301561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81280</xdr:rowOff>
    </xdr:from>
    <xdr:to xmlns:xdr="http://schemas.openxmlformats.org/drawingml/2006/spreadsheetDrawing">
      <xdr:col>22</xdr:col>
      <xdr:colOff>165100</xdr:colOff>
      <xdr:row>18</xdr:row>
      <xdr:rowOff>11430</xdr:rowOff>
    </xdr:to>
    <xdr:sp macro="" textlink="">
      <xdr:nvSpPr>
        <xdr:cNvPr id="55" name="フローチャート: 判断 54"/>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167640</xdr:rowOff>
    </xdr:from>
    <xdr:ext cx="762000" cy="257175"/>
    <xdr:sp macro="" textlink="">
      <xdr:nvSpPr>
        <xdr:cNvPr id="56" name="テキスト ボックス 55"/>
        <xdr:cNvSpPr txBox="1"/>
      </xdr:nvSpPr>
      <xdr:spPr>
        <a:xfrm>
          <a:off x="3924300" y="3129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163195</xdr:rowOff>
    </xdr:from>
    <xdr:to xmlns:xdr="http://schemas.openxmlformats.org/drawingml/2006/spreadsheetDrawing">
      <xdr:col>18</xdr:col>
      <xdr:colOff>177800</xdr:colOff>
      <xdr:row>18</xdr:row>
      <xdr:rowOff>31750</xdr:rowOff>
    </xdr:to>
    <xdr:cxnSp macro="">
      <xdr:nvCxnSpPr>
        <xdr:cNvPr id="57" name="直線コネクタ 56"/>
        <xdr:cNvCxnSpPr/>
      </xdr:nvCxnSpPr>
      <xdr:spPr>
        <a:xfrm flipV="1">
          <a:off x="2908300" y="312547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102870</xdr:rowOff>
    </xdr:from>
    <xdr:to xmlns:xdr="http://schemas.openxmlformats.org/drawingml/2006/spreadsheetDrawing">
      <xdr:col>19</xdr:col>
      <xdr:colOff>38100</xdr:colOff>
      <xdr:row>18</xdr:row>
      <xdr:rowOff>33020</xdr:rowOff>
    </xdr:to>
    <xdr:sp macro="" textlink="">
      <xdr:nvSpPr>
        <xdr:cNvPr id="58" name="フローチャート: 判断 57"/>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43180</xdr:rowOff>
    </xdr:from>
    <xdr:ext cx="762000" cy="257175"/>
    <xdr:sp macro="" textlink="">
      <xdr:nvSpPr>
        <xdr:cNvPr id="59" name="テキスト ボックス 58"/>
        <xdr:cNvSpPr txBox="1"/>
      </xdr:nvSpPr>
      <xdr:spPr>
        <a:xfrm>
          <a:off x="3225800" y="2834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50800</xdr:rowOff>
    </xdr:from>
    <xdr:ext cx="762000" cy="259080"/>
    <xdr:sp macro="" textlink="">
      <xdr:nvSpPr>
        <xdr:cNvPr id="61" name="テキスト ボックス 60"/>
        <xdr:cNvSpPr txBox="1"/>
      </xdr:nvSpPr>
      <xdr:spPr>
        <a:xfrm>
          <a:off x="2527300" y="284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124460</xdr:rowOff>
    </xdr:from>
    <xdr:to xmlns:xdr="http://schemas.openxmlformats.org/drawingml/2006/spreadsheetDrawing">
      <xdr:col>29</xdr:col>
      <xdr:colOff>177800</xdr:colOff>
      <xdr:row>17</xdr:row>
      <xdr:rowOff>54610</xdr:rowOff>
    </xdr:to>
    <xdr:sp macro="" textlink="">
      <xdr:nvSpPr>
        <xdr:cNvPr id="67" name="楕円 66"/>
        <xdr:cNvSpPr/>
      </xdr:nvSpPr>
      <xdr:spPr>
        <a:xfrm>
          <a:off x="56007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140970</xdr:rowOff>
    </xdr:from>
    <xdr:ext cx="760095" cy="259080"/>
    <xdr:sp macro="" textlink="">
      <xdr:nvSpPr>
        <xdr:cNvPr id="68" name="人口1人当たり決算額の推移該当値テキスト130"/>
        <xdr:cNvSpPr txBox="1"/>
      </xdr:nvSpPr>
      <xdr:spPr>
        <a:xfrm>
          <a:off x="5740400" y="27603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144145</xdr:rowOff>
    </xdr:from>
    <xdr:to xmlns:xdr="http://schemas.openxmlformats.org/drawingml/2006/spreadsheetDrawing">
      <xdr:col>26</xdr:col>
      <xdr:colOff>101600</xdr:colOff>
      <xdr:row>17</xdr:row>
      <xdr:rowOff>74930</xdr:rowOff>
    </xdr:to>
    <xdr:sp macro="" textlink="">
      <xdr:nvSpPr>
        <xdr:cNvPr id="69" name="楕円 68"/>
        <xdr:cNvSpPr/>
      </xdr:nvSpPr>
      <xdr:spPr>
        <a:xfrm>
          <a:off x="49530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84455</xdr:rowOff>
    </xdr:from>
    <xdr:ext cx="736600" cy="259080"/>
    <xdr:sp macro="" textlink="">
      <xdr:nvSpPr>
        <xdr:cNvPr id="70" name="テキスト ボックス 69"/>
        <xdr:cNvSpPr txBox="1"/>
      </xdr:nvSpPr>
      <xdr:spPr>
        <a:xfrm>
          <a:off x="4622800" y="270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71" name="楕円 70"/>
        <xdr:cNvSpPr/>
      </xdr:nvSpPr>
      <xdr:spPr>
        <a:xfrm>
          <a:off x="42545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114300</xdr:rowOff>
    </xdr:from>
    <xdr:ext cx="762000" cy="259080"/>
    <xdr:sp macro="" textlink="">
      <xdr:nvSpPr>
        <xdr:cNvPr id="72" name="テキスト ボックス 71"/>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112395</xdr:rowOff>
    </xdr:from>
    <xdr:to xmlns:xdr="http://schemas.openxmlformats.org/drawingml/2006/spreadsheetDrawing">
      <xdr:col>19</xdr:col>
      <xdr:colOff>38100</xdr:colOff>
      <xdr:row>18</xdr:row>
      <xdr:rowOff>42545</xdr:rowOff>
    </xdr:to>
    <xdr:sp macro="" textlink="">
      <xdr:nvSpPr>
        <xdr:cNvPr id="73" name="楕円 72"/>
        <xdr:cNvSpPr/>
      </xdr:nvSpPr>
      <xdr:spPr>
        <a:xfrm>
          <a:off x="3556000" y="307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27305</xdr:rowOff>
    </xdr:from>
    <xdr:ext cx="762000" cy="259080"/>
    <xdr:sp macro="" textlink="">
      <xdr:nvSpPr>
        <xdr:cNvPr id="74" name="テキスト ボックス 73"/>
        <xdr:cNvSpPr txBox="1"/>
      </xdr:nvSpPr>
      <xdr:spPr>
        <a:xfrm>
          <a:off x="32258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152400</xdr:rowOff>
    </xdr:from>
    <xdr:to xmlns:xdr="http://schemas.openxmlformats.org/drawingml/2006/spreadsheetDrawing">
      <xdr:col>15</xdr:col>
      <xdr:colOff>101600</xdr:colOff>
      <xdr:row>18</xdr:row>
      <xdr:rowOff>82550</xdr:rowOff>
    </xdr:to>
    <xdr:sp macro="" textlink="">
      <xdr:nvSpPr>
        <xdr:cNvPr id="75" name="楕円 74"/>
        <xdr:cNvSpPr/>
      </xdr:nvSpPr>
      <xdr:spPr>
        <a:xfrm>
          <a:off x="28575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67310</xdr:rowOff>
    </xdr:from>
    <xdr:ext cx="762000" cy="259080"/>
    <xdr:sp macro="" textlink="">
      <xdr:nvSpPr>
        <xdr:cNvPr id="76" name="テキスト ボックス 75"/>
        <xdr:cNvSpPr txBox="1"/>
      </xdr:nvSpPr>
      <xdr:spPr>
        <a:xfrm>
          <a:off x="2527300" y="320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101" name="テキスト ボックス 100"/>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45720</xdr:rowOff>
    </xdr:from>
    <xdr:to xmlns:xdr="http://schemas.openxmlformats.org/drawingml/2006/spreadsheetDrawing">
      <xdr:col>29</xdr:col>
      <xdr:colOff>127000</xdr:colOff>
      <xdr:row>38</xdr:row>
      <xdr:rowOff>7620</xdr:rowOff>
    </xdr:to>
    <xdr:cxnSp macro="">
      <xdr:nvCxnSpPr>
        <xdr:cNvPr id="107" name="直線コネクタ 106"/>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322580</xdr:rowOff>
    </xdr:from>
    <xdr:ext cx="760095" cy="259080"/>
    <xdr:sp macro="" textlink="">
      <xdr:nvSpPr>
        <xdr:cNvPr id="108" name="人口1人当たり決算額の推移最小値テキスト445"/>
        <xdr:cNvSpPr txBox="1"/>
      </xdr:nvSpPr>
      <xdr:spPr>
        <a:xfrm>
          <a:off x="5740400" y="7447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7620</xdr:rowOff>
    </xdr:from>
    <xdr:to xmlns:xdr="http://schemas.openxmlformats.org/drawingml/2006/spreadsheetDrawing">
      <xdr:col>30</xdr:col>
      <xdr:colOff>25400</xdr:colOff>
      <xdr:row>38</xdr:row>
      <xdr:rowOff>7620</xdr:rowOff>
    </xdr:to>
    <xdr:cxnSp macro="">
      <xdr:nvCxnSpPr>
        <xdr:cNvPr id="109" name="直線コネクタ 108"/>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304165</xdr:rowOff>
    </xdr:from>
    <xdr:ext cx="760095" cy="255905"/>
    <xdr:sp macro="" textlink="">
      <xdr:nvSpPr>
        <xdr:cNvPr id="110" name="人口1人当たり決算額の推移最大値テキスト445"/>
        <xdr:cNvSpPr txBox="1"/>
      </xdr:nvSpPr>
      <xdr:spPr>
        <a:xfrm>
          <a:off x="5740400" y="57143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45720</xdr:rowOff>
    </xdr:from>
    <xdr:to xmlns:xdr="http://schemas.openxmlformats.org/drawingml/2006/spreadsheetDrawing">
      <xdr:col>30</xdr:col>
      <xdr:colOff>25400</xdr:colOff>
      <xdr:row>33</xdr:row>
      <xdr:rowOff>45720</xdr:rowOff>
    </xdr:to>
    <xdr:cxnSp macro="">
      <xdr:nvCxnSpPr>
        <xdr:cNvPr id="111" name="直線コネクタ 110"/>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235585</xdr:rowOff>
    </xdr:from>
    <xdr:to xmlns:xdr="http://schemas.openxmlformats.org/drawingml/2006/spreadsheetDrawing">
      <xdr:col>29</xdr:col>
      <xdr:colOff>127000</xdr:colOff>
      <xdr:row>35</xdr:row>
      <xdr:rowOff>321310</xdr:rowOff>
    </xdr:to>
    <xdr:cxnSp macro="">
      <xdr:nvCxnSpPr>
        <xdr:cNvPr id="112" name="直線コネクタ 111"/>
        <xdr:cNvCxnSpPr/>
      </xdr:nvCxnSpPr>
      <xdr:spPr>
        <a:xfrm flipV="1">
          <a:off x="5003800" y="6845935"/>
          <a:ext cx="6477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340360</xdr:rowOff>
    </xdr:from>
    <xdr:ext cx="760095" cy="255270"/>
    <xdr:sp macro="" textlink="">
      <xdr:nvSpPr>
        <xdr:cNvPr id="113" name="人口1人当たり決算額の推移平均値テキスト445"/>
        <xdr:cNvSpPr txBox="1"/>
      </xdr:nvSpPr>
      <xdr:spPr>
        <a:xfrm>
          <a:off x="5740400" y="660781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151765</xdr:rowOff>
    </xdr:from>
    <xdr:to xmlns:xdr="http://schemas.openxmlformats.org/drawingml/2006/spreadsheetDrawing">
      <xdr:col>29</xdr:col>
      <xdr:colOff>177800</xdr:colOff>
      <xdr:row>35</xdr:row>
      <xdr:rowOff>254000</xdr:rowOff>
    </xdr:to>
    <xdr:sp macro="" textlink="">
      <xdr:nvSpPr>
        <xdr:cNvPr id="114" name="フローチャート: 判断 113"/>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321310</xdr:rowOff>
    </xdr:from>
    <xdr:to xmlns:xdr="http://schemas.openxmlformats.org/drawingml/2006/spreadsheetDrawing">
      <xdr:col>26</xdr:col>
      <xdr:colOff>50800</xdr:colOff>
      <xdr:row>36</xdr:row>
      <xdr:rowOff>38100</xdr:rowOff>
    </xdr:to>
    <xdr:cxnSp macro="">
      <xdr:nvCxnSpPr>
        <xdr:cNvPr id="115" name="直線コネクタ 114"/>
        <xdr:cNvCxnSpPr/>
      </xdr:nvCxnSpPr>
      <xdr:spPr>
        <a:xfrm flipV="1">
          <a:off x="4305300" y="693166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16" name="フローチャート: 判断 115"/>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325120</xdr:rowOff>
    </xdr:from>
    <xdr:ext cx="736600" cy="258445"/>
    <xdr:sp macro="" textlink="">
      <xdr:nvSpPr>
        <xdr:cNvPr id="117" name="テキスト ボックス 116"/>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231140</xdr:rowOff>
    </xdr:from>
    <xdr:to xmlns:xdr="http://schemas.openxmlformats.org/drawingml/2006/spreadsheetDrawing">
      <xdr:col>22</xdr:col>
      <xdr:colOff>114300</xdr:colOff>
      <xdr:row>36</xdr:row>
      <xdr:rowOff>38100</xdr:rowOff>
    </xdr:to>
    <xdr:cxnSp macro="">
      <xdr:nvCxnSpPr>
        <xdr:cNvPr id="118" name="直線コネクタ 117"/>
        <xdr:cNvCxnSpPr/>
      </xdr:nvCxnSpPr>
      <xdr:spPr>
        <a:xfrm>
          <a:off x="3606800" y="6841490"/>
          <a:ext cx="6985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19" name="フローチャート: 判断 118"/>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68580</xdr:rowOff>
    </xdr:from>
    <xdr:ext cx="762000" cy="259715"/>
    <xdr:sp macro="" textlink="">
      <xdr:nvSpPr>
        <xdr:cNvPr id="120" name="テキスト ボックス 119"/>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231140</xdr:rowOff>
    </xdr:from>
    <xdr:to xmlns:xdr="http://schemas.openxmlformats.org/drawingml/2006/spreadsheetDrawing">
      <xdr:col>18</xdr:col>
      <xdr:colOff>177800</xdr:colOff>
      <xdr:row>35</xdr:row>
      <xdr:rowOff>298450</xdr:rowOff>
    </xdr:to>
    <xdr:cxnSp macro="">
      <xdr:nvCxnSpPr>
        <xdr:cNvPr id="121" name="直線コネクタ 120"/>
        <xdr:cNvCxnSpPr/>
      </xdr:nvCxnSpPr>
      <xdr:spPr>
        <a:xfrm flipV="1">
          <a:off x="2908300" y="684149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22" name="フローチャート: 判断 121"/>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2000" cy="256540"/>
    <xdr:sp macro="" textlink="">
      <xdr:nvSpPr>
        <xdr:cNvPr id="123" name="テキスト ボックス 122"/>
        <xdr:cNvSpPr txBox="1"/>
      </xdr:nvSpPr>
      <xdr:spPr>
        <a:xfrm>
          <a:off x="3225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24" name="フローチャート: 判断 123"/>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67945</xdr:rowOff>
    </xdr:from>
    <xdr:ext cx="762000" cy="258445"/>
    <xdr:sp macro="" textlink="">
      <xdr:nvSpPr>
        <xdr:cNvPr id="125" name="テキスト ボックス 124"/>
        <xdr:cNvSpPr txBox="1"/>
      </xdr:nvSpPr>
      <xdr:spPr>
        <a:xfrm>
          <a:off x="25273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184150</xdr:rowOff>
    </xdr:from>
    <xdr:to xmlns:xdr="http://schemas.openxmlformats.org/drawingml/2006/spreadsheetDrawing">
      <xdr:col>29</xdr:col>
      <xdr:colOff>177800</xdr:colOff>
      <xdr:row>35</xdr:row>
      <xdr:rowOff>286385</xdr:rowOff>
    </xdr:to>
    <xdr:sp macro="" textlink="">
      <xdr:nvSpPr>
        <xdr:cNvPr id="131" name="楕円 130"/>
        <xdr:cNvSpPr/>
      </xdr:nvSpPr>
      <xdr:spPr>
        <a:xfrm>
          <a:off x="56007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156210</xdr:rowOff>
    </xdr:from>
    <xdr:ext cx="760095" cy="257175"/>
    <xdr:sp macro="" textlink="">
      <xdr:nvSpPr>
        <xdr:cNvPr id="132" name="人口1人当たり決算額の推移該当値テキスト445"/>
        <xdr:cNvSpPr txBox="1"/>
      </xdr:nvSpPr>
      <xdr:spPr>
        <a:xfrm>
          <a:off x="5740400" y="6766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270510</xdr:rowOff>
    </xdr:from>
    <xdr:to xmlns:xdr="http://schemas.openxmlformats.org/drawingml/2006/spreadsheetDrawing">
      <xdr:col>26</xdr:col>
      <xdr:colOff>101600</xdr:colOff>
      <xdr:row>36</xdr:row>
      <xdr:rowOff>29210</xdr:rowOff>
    </xdr:to>
    <xdr:sp macro="" textlink="">
      <xdr:nvSpPr>
        <xdr:cNvPr id="133" name="楕円 132"/>
        <xdr:cNvSpPr/>
      </xdr:nvSpPr>
      <xdr:spPr>
        <a:xfrm>
          <a:off x="49530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13970</xdr:rowOff>
    </xdr:from>
    <xdr:ext cx="736600" cy="259715"/>
    <xdr:sp macro="" textlink="">
      <xdr:nvSpPr>
        <xdr:cNvPr id="134" name="テキスト ボックス 133"/>
        <xdr:cNvSpPr txBox="1"/>
      </xdr:nvSpPr>
      <xdr:spPr>
        <a:xfrm>
          <a:off x="4622800" y="69672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88900</xdr:rowOff>
    </xdr:to>
    <xdr:sp macro="" textlink="">
      <xdr:nvSpPr>
        <xdr:cNvPr id="135" name="楕円 134"/>
        <xdr:cNvSpPr/>
      </xdr:nvSpPr>
      <xdr:spPr>
        <a:xfrm>
          <a:off x="42545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73660</xdr:rowOff>
    </xdr:from>
    <xdr:ext cx="762000" cy="259080"/>
    <xdr:sp macro="" textlink="">
      <xdr:nvSpPr>
        <xdr:cNvPr id="136" name="テキスト ボックス 135"/>
        <xdr:cNvSpPr txBox="1"/>
      </xdr:nvSpPr>
      <xdr:spPr>
        <a:xfrm>
          <a:off x="392430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181610</xdr:rowOff>
    </xdr:from>
    <xdr:to xmlns:xdr="http://schemas.openxmlformats.org/drawingml/2006/spreadsheetDrawing">
      <xdr:col>19</xdr:col>
      <xdr:colOff>38100</xdr:colOff>
      <xdr:row>35</xdr:row>
      <xdr:rowOff>282575</xdr:rowOff>
    </xdr:to>
    <xdr:sp macro="" textlink="">
      <xdr:nvSpPr>
        <xdr:cNvPr id="137" name="楕円 136"/>
        <xdr:cNvSpPr/>
      </xdr:nvSpPr>
      <xdr:spPr>
        <a:xfrm>
          <a:off x="35560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293370</xdr:rowOff>
    </xdr:from>
    <xdr:ext cx="762000" cy="255270"/>
    <xdr:sp macro="" textlink="">
      <xdr:nvSpPr>
        <xdr:cNvPr id="138" name="テキスト ボックス 137"/>
        <xdr:cNvSpPr txBox="1"/>
      </xdr:nvSpPr>
      <xdr:spPr>
        <a:xfrm>
          <a:off x="32258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248920</xdr:rowOff>
    </xdr:from>
    <xdr:to xmlns:xdr="http://schemas.openxmlformats.org/drawingml/2006/spreadsheetDrawing">
      <xdr:col>15</xdr:col>
      <xdr:colOff>101600</xdr:colOff>
      <xdr:row>36</xdr:row>
      <xdr:rowOff>6985</xdr:rowOff>
    </xdr:to>
    <xdr:sp macro="" textlink="">
      <xdr:nvSpPr>
        <xdr:cNvPr id="139" name="楕円 138"/>
        <xdr:cNvSpPr/>
      </xdr:nvSpPr>
      <xdr:spPr>
        <a:xfrm>
          <a:off x="28575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17780</xdr:rowOff>
    </xdr:from>
    <xdr:ext cx="762000" cy="256540"/>
    <xdr:sp macro="" textlink="">
      <xdr:nvSpPr>
        <xdr:cNvPr id="140" name="テキスト ボックス 139"/>
        <xdr:cNvSpPr txBox="1"/>
      </xdr:nvSpPr>
      <xdr:spPr>
        <a:xfrm>
          <a:off x="2527300" y="6628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3725" cy="257175"/>
    <xdr:sp macro="" textlink="">
      <xdr:nvSpPr>
        <xdr:cNvPr id="44" name="テキスト ボックス 43"/>
        <xdr:cNvSpPr txBox="1"/>
      </xdr:nvSpPr>
      <xdr:spPr>
        <a:xfrm>
          <a:off x="166370" y="6398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6" name="テキスト ボックス 45"/>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3725" cy="257175"/>
    <xdr:sp macro="" textlink="">
      <xdr:nvSpPr>
        <xdr:cNvPr id="48" name="テキスト ボックス 47"/>
        <xdr:cNvSpPr txBox="1"/>
      </xdr:nvSpPr>
      <xdr:spPr>
        <a:xfrm>
          <a:off x="166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0" name="テキスト ボックス 49"/>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50800</xdr:rowOff>
    </xdr:from>
    <xdr:to xmlns:xdr="http://schemas.openxmlformats.org/drawingml/2006/spreadsheetDrawing">
      <xdr:col>24</xdr:col>
      <xdr:colOff>62865</xdr:colOff>
      <xdr:row>38</xdr:row>
      <xdr:rowOff>114935</xdr:rowOff>
    </xdr:to>
    <xdr:cxnSp macro="">
      <xdr:nvCxnSpPr>
        <xdr:cNvPr id="52" name="直線コネクタ 51"/>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118745</xdr:rowOff>
    </xdr:from>
    <xdr:ext cx="534670" cy="259080"/>
    <xdr:sp macro="" textlink="">
      <xdr:nvSpPr>
        <xdr:cNvPr id="53" name="人件費最小値テキスト"/>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114935</xdr:rowOff>
    </xdr:from>
    <xdr:to xmlns:xdr="http://schemas.openxmlformats.org/drawingml/2006/spreadsheetDrawing">
      <xdr:col>24</xdr:col>
      <xdr:colOff>152400</xdr:colOff>
      <xdr:row>38</xdr:row>
      <xdr:rowOff>114935</xdr:rowOff>
    </xdr:to>
    <xdr:cxnSp macro="">
      <xdr:nvCxnSpPr>
        <xdr:cNvPr id="54" name="直線コネクタ 53"/>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168910</xdr:rowOff>
    </xdr:from>
    <xdr:ext cx="598805" cy="257175"/>
    <xdr:sp macro="" textlink="">
      <xdr:nvSpPr>
        <xdr:cNvPr id="55" name="人件費最大値テキスト"/>
        <xdr:cNvSpPr txBox="1"/>
      </xdr:nvSpPr>
      <xdr:spPr>
        <a:xfrm>
          <a:off x="4686300" y="514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50800</xdr:rowOff>
    </xdr:from>
    <xdr:to xmlns:xdr="http://schemas.openxmlformats.org/drawingml/2006/spreadsheetDrawing">
      <xdr:col>24</xdr:col>
      <xdr:colOff>152400</xdr:colOff>
      <xdr:row>31</xdr:row>
      <xdr:rowOff>50800</xdr:rowOff>
    </xdr:to>
    <xdr:cxnSp macro="">
      <xdr:nvCxnSpPr>
        <xdr:cNvPr id="56" name="直線コネクタ 55"/>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123190</xdr:rowOff>
    </xdr:from>
    <xdr:to xmlns:xdr="http://schemas.openxmlformats.org/drawingml/2006/spreadsheetDrawing">
      <xdr:col>24</xdr:col>
      <xdr:colOff>63500</xdr:colOff>
      <xdr:row>35</xdr:row>
      <xdr:rowOff>125730</xdr:rowOff>
    </xdr:to>
    <xdr:cxnSp macro="">
      <xdr:nvCxnSpPr>
        <xdr:cNvPr id="57" name="直線コネクタ 56"/>
        <xdr:cNvCxnSpPr/>
      </xdr:nvCxnSpPr>
      <xdr:spPr>
        <a:xfrm flipV="1">
          <a:off x="3797300" y="61239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84455</xdr:rowOff>
    </xdr:from>
    <xdr:ext cx="598805" cy="259080"/>
    <xdr:sp macro="" textlink="">
      <xdr:nvSpPr>
        <xdr:cNvPr id="58" name="人件費平均値テキスト"/>
        <xdr:cNvSpPr txBox="1"/>
      </xdr:nvSpPr>
      <xdr:spPr>
        <a:xfrm>
          <a:off x="4686300" y="6085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59" name="フローチャート: 判断 58"/>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125730</xdr:rowOff>
    </xdr:from>
    <xdr:to xmlns:xdr="http://schemas.openxmlformats.org/drawingml/2006/spreadsheetDrawing">
      <xdr:col>19</xdr:col>
      <xdr:colOff>177800</xdr:colOff>
      <xdr:row>35</xdr:row>
      <xdr:rowOff>141605</xdr:rowOff>
    </xdr:to>
    <xdr:cxnSp macro="">
      <xdr:nvCxnSpPr>
        <xdr:cNvPr id="60" name="直線コネクタ 59"/>
        <xdr:cNvCxnSpPr/>
      </xdr:nvCxnSpPr>
      <xdr:spPr>
        <a:xfrm flipV="1">
          <a:off x="2908300" y="61264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124460</xdr:rowOff>
    </xdr:from>
    <xdr:to xmlns:xdr="http://schemas.openxmlformats.org/drawingml/2006/spreadsheetDrawing">
      <xdr:col>20</xdr:col>
      <xdr:colOff>38100</xdr:colOff>
      <xdr:row>36</xdr:row>
      <xdr:rowOff>54610</xdr:rowOff>
    </xdr:to>
    <xdr:sp macro="" textlink="">
      <xdr:nvSpPr>
        <xdr:cNvPr id="61" name="フローチャート: 判断 60"/>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45720</xdr:rowOff>
    </xdr:from>
    <xdr:ext cx="596900" cy="259080"/>
    <xdr:sp macro="" textlink="">
      <xdr:nvSpPr>
        <xdr:cNvPr id="62" name="テキスト ボックス 61"/>
        <xdr:cNvSpPr txBox="1"/>
      </xdr:nvSpPr>
      <xdr:spPr>
        <a:xfrm>
          <a:off x="3497580" y="621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141605</xdr:rowOff>
    </xdr:from>
    <xdr:to xmlns:xdr="http://schemas.openxmlformats.org/drawingml/2006/spreadsheetDrawing">
      <xdr:col>15</xdr:col>
      <xdr:colOff>50800</xdr:colOff>
      <xdr:row>37</xdr:row>
      <xdr:rowOff>47625</xdr:rowOff>
    </xdr:to>
    <xdr:cxnSp macro="">
      <xdr:nvCxnSpPr>
        <xdr:cNvPr id="63" name="直線コネクタ 62"/>
        <xdr:cNvCxnSpPr/>
      </xdr:nvCxnSpPr>
      <xdr:spPr>
        <a:xfrm flipV="1">
          <a:off x="2019300" y="614235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64" name="フローチャート: 判断 63"/>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89535</xdr:rowOff>
    </xdr:from>
    <xdr:ext cx="596900" cy="257175"/>
    <xdr:sp macro="" textlink="">
      <xdr:nvSpPr>
        <xdr:cNvPr id="65" name="テキスト ボックス 64"/>
        <xdr:cNvSpPr txBox="1"/>
      </xdr:nvSpPr>
      <xdr:spPr>
        <a:xfrm>
          <a:off x="2608580" y="6261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47625</xdr:rowOff>
    </xdr:from>
    <xdr:to xmlns:xdr="http://schemas.openxmlformats.org/drawingml/2006/spreadsheetDrawing">
      <xdr:col>10</xdr:col>
      <xdr:colOff>114300</xdr:colOff>
      <xdr:row>37</xdr:row>
      <xdr:rowOff>85090</xdr:rowOff>
    </xdr:to>
    <xdr:cxnSp macro="">
      <xdr:nvCxnSpPr>
        <xdr:cNvPr id="66" name="直線コネクタ 65"/>
        <xdr:cNvCxnSpPr/>
      </xdr:nvCxnSpPr>
      <xdr:spPr>
        <a:xfrm flipV="1">
          <a:off x="1130300" y="63912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17780</xdr:rowOff>
    </xdr:to>
    <xdr:sp macro="" textlink="">
      <xdr:nvSpPr>
        <xdr:cNvPr id="67" name="フローチャート: 判断 66"/>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34290</xdr:rowOff>
    </xdr:from>
    <xdr:ext cx="596900" cy="259080"/>
    <xdr:sp macro="" textlink="">
      <xdr:nvSpPr>
        <xdr:cNvPr id="68" name="テキスト ボックス 67"/>
        <xdr:cNvSpPr txBox="1"/>
      </xdr:nvSpPr>
      <xdr:spPr>
        <a:xfrm>
          <a:off x="1719580" y="6035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103505</xdr:rowOff>
    </xdr:from>
    <xdr:to xmlns:xdr="http://schemas.openxmlformats.org/drawingml/2006/spreadsheetDrawing">
      <xdr:col>6</xdr:col>
      <xdr:colOff>38100</xdr:colOff>
      <xdr:row>37</xdr:row>
      <xdr:rowOff>33655</xdr:rowOff>
    </xdr:to>
    <xdr:sp macro="" textlink="">
      <xdr:nvSpPr>
        <xdr:cNvPr id="69" name="フローチャート: 判断 68"/>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50165</xdr:rowOff>
    </xdr:from>
    <xdr:ext cx="596900" cy="259080"/>
    <xdr:sp macro="" textlink="">
      <xdr:nvSpPr>
        <xdr:cNvPr id="70" name="テキスト ボックス 69"/>
        <xdr:cNvSpPr txBox="1"/>
      </xdr:nvSpPr>
      <xdr:spPr>
        <a:xfrm>
          <a:off x="830580" y="6050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72390</xdr:rowOff>
    </xdr:from>
    <xdr:to xmlns:xdr="http://schemas.openxmlformats.org/drawingml/2006/spreadsheetDrawing">
      <xdr:col>24</xdr:col>
      <xdr:colOff>114300</xdr:colOff>
      <xdr:row>36</xdr:row>
      <xdr:rowOff>2540</xdr:rowOff>
    </xdr:to>
    <xdr:sp macro="" textlink="">
      <xdr:nvSpPr>
        <xdr:cNvPr id="76" name="楕円 75"/>
        <xdr:cNvSpPr/>
      </xdr:nvSpPr>
      <xdr:spPr>
        <a:xfrm>
          <a:off x="4584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95250</xdr:rowOff>
    </xdr:from>
    <xdr:ext cx="598805" cy="259080"/>
    <xdr:sp macro="" textlink="">
      <xdr:nvSpPr>
        <xdr:cNvPr id="77" name="人件費該当値テキスト"/>
        <xdr:cNvSpPr txBox="1"/>
      </xdr:nvSpPr>
      <xdr:spPr>
        <a:xfrm>
          <a:off x="4686300" y="5924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5080</xdr:rowOff>
    </xdr:to>
    <xdr:sp macro="" textlink="">
      <xdr:nvSpPr>
        <xdr:cNvPr id="78" name="楕円 77"/>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21590</xdr:rowOff>
    </xdr:from>
    <xdr:ext cx="596900" cy="259080"/>
    <xdr:sp macro="" textlink="">
      <xdr:nvSpPr>
        <xdr:cNvPr id="79" name="テキスト ボックス 78"/>
        <xdr:cNvSpPr txBox="1"/>
      </xdr:nvSpPr>
      <xdr:spPr>
        <a:xfrm>
          <a:off x="3497580" y="5850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20955</xdr:rowOff>
    </xdr:to>
    <xdr:sp macro="" textlink="">
      <xdr:nvSpPr>
        <xdr:cNvPr id="80" name="楕円 79"/>
        <xdr:cNvSpPr/>
      </xdr:nvSpPr>
      <xdr:spPr>
        <a:xfrm>
          <a:off x="2857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37465</xdr:rowOff>
    </xdr:from>
    <xdr:ext cx="596900" cy="259080"/>
    <xdr:sp macro="" textlink="">
      <xdr:nvSpPr>
        <xdr:cNvPr id="81" name="テキスト ボックス 80"/>
        <xdr:cNvSpPr txBox="1"/>
      </xdr:nvSpPr>
      <xdr:spPr>
        <a:xfrm>
          <a:off x="2608580" y="5866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168275</xdr:rowOff>
    </xdr:from>
    <xdr:to xmlns:xdr="http://schemas.openxmlformats.org/drawingml/2006/spreadsheetDrawing">
      <xdr:col>10</xdr:col>
      <xdr:colOff>165100</xdr:colOff>
      <xdr:row>37</xdr:row>
      <xdr:rowOff>98425</xdr:rowOff>
    </xdr:to>
    <xdr:sp macro="" textlink="">
      <xdr:nvSpPr>
        <xdr:cNvPr id="82" name="楕円 81"/>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89535</xdr:rowOff>
    </xdr:from>
    <xdr:ext cx="596900" cy="257175"/>
    <xdr:sp macro="" textlink="">
      <xdr:nvSpPr>
        <xdr:cNvPr id="83" name="テキスト ボックス 82"/>
        <xdr:cNvSpPr txBox="1"/>
      </xdr:nvSpPr>
      <xdr:spPr>
        <a:xfrm>
          <a:off x="1719580" y="64331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34290</xdr:rowOff>
    </xdr:from>
    <xdr:to xmlns:xdr="http://schemas.openxmlformats.org/drawingml/2006/spreadsheetDrawing">
      <xdr:col>6</xdr:col>
      <xdr:colOff>38100</xdr:colOff>
      <xdr:row>37</xdr:row>
      <xdr:rowOff>135890</xdr:rowOff>
    </xdr:to>
    <xdr:sp macro="" textlink="">
      <xdr:nvSpPr>
        <xdr:cNvPr id="84" name="楕円 83"/>
        <xdr:cNvSpPr/>
      </xdr:nvSpPr>
      <xdr:spPr>
        <a:xfrm>
          <a:off x="1079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127000</xdr:rowOff>
    </xdr:from>
    <xdr:ext cx="596900" cy="259080"/>
    <xdr:sp macro="" textlink="">
      <xdr:nvSpPr>
        <xdr:cNvPr id="85" name="テキスト ボックス 84"/>
        <xdr:cNvSpPr txBox="1"/>
      </xdr:nvSpPr>
      <xdr:spPr>
        <a:xfrm>
          <a:off x="830580" y="6470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4" name="テキスト ボックス 93"/>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96" name="テキスト ボックス 95"/>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128270</xdr:rowOff>
    </xdr:from>
    <xdr:ext cx="593725" cy="259080"/>
    <xdr:sp macro="" textlink="">
      <xdr:nvSpPr>
        <xdr:cNvPr id="98" name="テキスト ボックス 97"/>
        <xdr:cNvSpPr txBox="1"/>
      </xdr:nvSpPr>
      <xdr:spPr>
        <a:xfrm>
          <a:off x="166370" y="10072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0" name="テキスト ボックス 99"/>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2" name="テキスト ボックス 101"/>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4" name="テキスト ボックス 103"/>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6" name="テキスト ボックス 105"/>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08" name="テキスト ボックス 107"/>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0" name="テキスト ボックス 109"/>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37465</xdr:rowOff>
    </xdr:from>
    <xdr:to xmlns:xdr="http://schemas.openxmlformats.org/drawingml/2006/spreadsheetDrawing">
      <xdr:col>24</xdr:col>
      <xdr:colOff>62865</xdr:colOff>
      <xdr:row>59</xdr:row>
      <xdr:rowOff>128270</xdr:rowOff>
    </xdr:to>
    <xdr:cxnSp macro="">
      <xdr:nvCxnSpPr>
        <xdr:cNvPr id="112" name="直線コネクタ 111"/>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132080</xdr:rowOff>
    </xdr:from>
    <xdr:ext cx="534670" cy="257175"/>
    <xdr:sp macro="" textlink="">
      <xdr:nvSpPr>
        <xdr:cNvPr id="113" name="物件費最小値テキスト"/>
        <xdr:cNvSpPr txBox="1"/>
      </xdr:nvSpPr>
      <xdr:spPr>
        <a:xfrm>
          <a:off x="4686300" y="102476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128270</xdr:rowOff>
    </xdr:from>
    <xdr:to xmlns:xdr="http://schemas.openxmlformats.org/drawingml/2006/spreadsheetDrawing">
      <xdr:col>24</xdr:col>
      <xdr:colOff>152400</xdr:colOff>
      <xdr:row>59</xdr:row>
      <xdr:rowOff>128270</xdr:rowOff>
    </xdr:to>
    <xdr:cxnSp macro="">
      <xdr:nvCxnSpPr>
        <xdr:cNvPr id="114" name="直線コネクタ 113"/>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155575</xdr:rowOff>
    </xdr:from>
    <xdr:ext cx="598805" cy="257175"/>
    <xdr:sp macro="" textlink="">
      <xdr:nvSpPr>
        <xdr:cNvPr id="115" name="物件費最大値テキスト"/>
        <xdr:cNvSpPr txBox="1"/>
      </xdr:nvSpPr>
      <xdr:spPr>
        <a:xfrm>
          <a:off x="4686300" y="8556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37465</xdr:rowOff>
    </xdr:from>
    <xdr:to xmlns:xdr="http://schemas.openxmlformats.org/drawingml/2006/spreadsheetDrawing">
      <xdr:col>24</xdr:col>
      <xdr:colOff>152400</xdr:colOff>
      <xdr:row>51</xdr:row>
      <xdr:rowOff>37465</xdr:rowOff>
    </xdr:to>
    <xdr:cxnSp macro="">
      <xdr:nvCxnSpPr>
        <xdr:cNvPr id="116" name="直線コネクタ 115"/>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3175</xdr:rowOff>
    </xdr:from>
    <xdr:to xmlns:xdr="http://schemas.openxmlformats.org/drawingml/2006/spreadsheetDrawing">
      <xdr:col>24</xdr:col>
      <xdr:colOff>63500</xdr:colOff>
      <xdr:row>59</xdr:row>
      <xdr:rowOff>39370</xdr:rowOff>
    </xdr:to>
    <xdr:cxnSp macro="">
      <xdr:nvCxnSpPr>
        <xdr:cNvPr id="117" name="直線コネクタ 116"/>
        <xdr:cNvCxnSpPr/>
      </xdr:nvCxnSpPr>
      <xdr:spPr>
        <a:xfrm flipV="1">
          <a:off x="3797300" y="101187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98805" cy="257175"/>
    <xdr:sp macro="" textlink="">
      <xdr:nvSpPr>
        <xdr:cNvPr id="118" name="物件費平均値テキスト"/>
        <xdr:cNvSpPr txBox="1"/>
      </xdr:nvSpPr>
      <xdr:spPr>
        <a:xfrm>
          <a:off x="4686300" y="97790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84455</xdr:rowOff>
    </xdr:to>
    <xdr:sp macro="" textlink="">
      <xdr:nvSpPr>
        <xdr:cNvPr id="119" name="フローチャート: 判断 118"/>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39370</xdr:rowOff>
    </xdr:from>
    <xdr:to xmlns:xdr="http://schemas.openxmlformats.org/drawingml/2006/spreadsheetDrawing">
      <xdr:col>19</xdr:col>
      <xdr:colOff>177800</xdr:colOff>
      <xdr:row>59</xdr:row>
      <xdr:rowOff>45720</xdr:rowOff>
    </xdr:to>
    <xdr:cxnSp macro="">
      <xdr:nvCxnSpPr>
        <xdr:cNvPr id="120" name="直線コネクタ 119"/>
        <xdr:cNvCxnSpPr/>
      </xdr:nvCxnSpPr>
      <xdr:spPr>
        <a:xfrm flipV="1">
          <a:off x="2908300" y="101549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1" name="フローチャート: 判断 120"/>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120650</xdr:rowOff>
    </xdr:from>
    <xdr:ext cx="596900" cy="257175"/>
    <xdr:sp macro="" textlink="">
      <xdr:nvSpPr>
        <xdr:cNvPr id="122" name="テキスト ボックス 121"/>
        <xdr:cNvSpPr txBox="1"/>
      </xdr:nvSpPr>
      <xdr:spPr>
        <a:xfrm>
          <a:off x="3497580" y="9721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167640</xdr:rowOff>
    </xdr:from>
    <xdr:to xmlns:xdr="http://schemas.openxmlformats.org/drawingml/2006/spreadsheetDrawing">
      <xdr:col>15</xdr:col>
      <xdr:colOff>50800</xdr:colOff>
      <xdr:row>59</xdr:row>
      <xdr:rowOff>45720</xdr:rowOff>
    </xdr:to>
    <xdr:cxnSp macro="">
      <xdr:nvCxnSpPr>
        <xdr:cNvPr id="123" name="直線コネクタ 122"/>
        <xdr:cNvCxnSpPr/>
      </xdr:nvCxnSpPr>
      <xdr:spPr>
        <a:xfrm>
          <a:off x="2019300" y="101117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147955</xdr:rowOff>
    </xdr:to>
    <xdr:sp macro="" textlink="">
      <xdr:nvSpPr>
        <xdr:cNvPr id="124" name="フローチャート: 判断 123"/>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164465</xdr:rowOff>
    </xdr:from>
    <xdr:ext cx="596900" cy="259080"/>
    <xdr:sp macro="" textlink="">
      <xdr:nvSpPr>
        <xdr:cNvPr id="125" name="テキスト ボックス 124"/>
        <xdr:cNvSpPr txBox="1"/>
      </xdr:nvSpPr>
      <xdr:spPr>
        <a:xfrm>
          <a:off x="2608580" y="9765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167005</xdr:rowOff>
    </xdr:from>
    <xdr:to xmlns:xdr="http://schemas.openxmlformats.org/drawingml/2006/spreadsheetDrawing">
      <xdr:col>10</xdr:col>
      <xdr:colOff>114300</xdr:colOff>
      <xdr:row>58</xdr:row>
      <xdr:rowOff>167640</xdr:rowOff>
    </xdr:to>
    <xdr:cxnSp macro="">
      <xdr:nvCxnSpPr>
        <xdr:cNvPr id="126" name="直線コネクタ 125"/>
        <xdr:cNvCxnSpPr/>
      </xdr:nvCxnSpPr>
      <xdr:spPr>
        <a:xfrm>
          <a:off x="1130300" y="10111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154940</xdr:rowOff>
    </xdr:to>
    <xdr:sp macro="" textlink="">
      <xdr:nvSpPr>
        <xdr:cNvPr id="127" name="フローチャート: 判断 126"/>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0</xdr:rowOff>
    </xdr:from>
    <xdr:ext cx="596900" cy="259080"/>
    <xdr:sp macro="" textlink="">
      <xdr:nvSpPr>
        <xdr:cNvPr id="128" name="テキスト ボックス 127"/>
        <xdr:cNvSpPr txBox="1"/>
      </xdr:nvSpPr>
      <xdr:spPr>
        <a:xfrm>
          <a:off x="1719580" y="9772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29" name="フローチャート: 判断 128"/>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25400</xdr:rowOff>
    </xdr:from>
    <xdr:ext cx="596900" cy="259080"/>
    <xdr:sp macro="" textlink="">
      <xdr:nvSpPr>
        <xdr:cNvPr id="130" name="テキスト ボックス 129"/>
        <xdr:cNvSpPr txBox="1"/>
      </xdr:nvSpPr>
      <xdr:spPr>
        <a:xfrm>
          <a:off x="830580" y="9798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123825</xdr:rowOff>
    </xdr:from>
    <xdr:to xmlns:xdr="http://schemas.openxmlformats.org/drawingml/2006/spreadsheetDrawing">
      <xdr:col>24</xdr:col>
      <xdr:colOff>114300</xdr:colOff>
      <xdr:row>59</xdr:row>
      <xdr:rowOff>53975</xdr:rowOff>
    </xdr:to>
    <xdr:sp macro="" textlink="">
      <xdr:nvSpPr>
        <xdr:cNvPr id="136" name="楕円 135"/>
        <xdr:cNvSpPr/>
      </xdr:nvSpPr>
      <xdr:spPr>
        <a:xfrm>
          <a:off x="45847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38735</xdr:rowOff>
    </xdr:from>
    <xdr:ext cx="598805" cy="259080"/>
    <xdr:sp macro="" textlink="">
      <xdr:nvSpPr>
        <xdr:cNvPr id="137" name="物件費該当値テキスト"/>
        <xdr:cNvSpPr txBox="1"/>
      </xdr:nvSpPr>
      <xdr:spPr>
        <a:xfrm>
          <a:off x="4686300" y="9982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160020</xdr:rowOff>
    </xdr:from>
    <xdr:to xmlns:xdr="http://schemas.openxmlformats.org/drawingml/2006/spreadsheetDrawing">
      <xdr:col>20</xdr:col>
      <xdr:colOff>38100</xdr:colOff>
      <xdr:row>59</xdr:row>
      <xdr:rowOff>90170</xdr:rowOff>
    </xdr:to>
    <xdr:sp macro="" textlink="">
      <xdr:nvSpPr>
        <xdr:cNvPr id="138" name="楕円 137"/>
        <xdr:cNvSpPr/>
      </xdr:nvSpPr>
      <xdr:spPr>
        <a:xfrm>
          <a:off x="3746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81280</xdr:rowOff>
    </xdr:from>
    <xdr:ext cx="596900" cy="259080"/>
    <xdr:sp macro="" textlink="">
      <xdr:nvSpPr>
        <xdr:cNvPr id="139" name="テキスト ボックス 138"/>
        <xdr:cNvSpPr txBox="1"/>
      </xdr:nvSpPr>
      <xdr:spPr>
        <a:xfrm>
          <a:off x="3497580" y="10196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166370</xdr:rowOff>
    </xdr:from>
    <xdr:to xmlns:xdr="http://schemas.openxmlformats.org/drawingml/2006/spreadsheetDrawing">
      <xdr:col>15</xdr:col>
      <xdr:colOff>101600</xdr:colOff>
      <xdr:row>59</xdr:row>
      <xdr:rowOff>96520</xdr:rowOff>
    </xdr:to>
    <xdr:sp macro="" textlink="">
      <xdr:nvSpPr>
        <xdr:cNvPr id="140" name="楕円 139"/>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88265</xdr:rowOff>
    </xdr:from>
    <xdr:ext cx="596900" cy="257175"/>
    <xdr:sp macro="" textlink="">
      <xdr:nvSpPr>
        <xdr:cNvPr id="141" name="テキスト ボックス 140"/>
        <xdr:cNvSpPr txBox="1"/>
      </xdr:nvSpPr>
      <xdr:spPr>
        <a:xfrm>
          <a:off x="2608580" y="102038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116840</xdr:rowOff>
    </xdr:from>
    <xdr:to xmlns:xdr="http://schemas.openxmlformats.org/drawingml/2006/spreadsheetDrawing">
      <xdr:col>10</xdr:col>
      <xdr:colOff>165100</xdr:colOff>
      <xdr:row>59</xdr:row>
      <xdr:rowOff>46990</xdr:rowOff>
    </xdr:to>
    <xdr:sp macro="" textlink="">
      <xdr:nvSpPr>
        <xdr:cNvPr id="142" name="楕円 141"/>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38100</xdr:rowOff>
    </xdr:from>
    <xdr:ext cx="596900" cy="259080"/>
    <xdr:sp macro="" textlink="">
      <xdr:nvSpPr>
        <xdr:cNvPr id="143" name="テキスト ボックス 142"/>
        <xdr:cNvSpPr txBox="1"/>
      </xdr:nvSpPr>
      <xdr:spPr>
        <a:xfrm>
          <a:off x="1719580" y="10153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116205</xdr:rowOff>
    </xdr:from>
    <xdr:to xmlns:xdr="http://schemas.openxmlformats.org/drawingml/2006/spreadsheetDrawing">
      <xdr:col>6</xdr:col>
      <xdr:colOff>38100</xdr:colOff>
      <xdr:row>59</xdr:row>
      <xdr:rowOff>46355</xdr:rowOff>
    </xdr:to>
    <xdr:sp macro="" textlink="">
      <xdr:nvSpPr>
        <xdr:cNvPr id="144" name="楕円 143"/>
        <xdr:cNvSpPr/>
      </xdr:nvSpPr>
      <xdr:spPr>
        <a:xfrm>
          <a:off x="1079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37465</xdr:rowOff>
    </xdr:from>
    <xdr:ext cx="596900" cy="259080"/>
    <xdr:sp macro="" textlink="">
      <xdr:nvSpPr>
        <xdr:cNvPr id="145" name="テキスト ボックス 144"/>
        <xdr:cNvSpPr txBox="1"/>
      </xdr:nvSpPr>
      <xdr:spPr>
        <a:xfrm>
          <a:off x="830580" y="10153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7" name="テキスト ボックス 156"/>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1" name="テキスト ボックス 160"/>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79</xdr:row>
      <xdr:rowOff>43815</xdr:rowOff>
    </xdr:to>
    <xdr:cxnSp macro="">
      <xdr:nvCxnSpPr>
        <xdr:cNvPr id="169" name="直線コネクタ 168"/>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0"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1" name="直線コネクタ 170"/>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670" cy="259080"/>
    <xdr:sp macro="" textlink="">
      <xdr:nvSpPr>
        <xdr:cNvPr id="172"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3" name="直線コネクタ 172"/>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109220</xdr:rowOff>
    </xdr:from>
    <xdr:to xmlns:xdr="http://schemas.openxmlformats.org/drawingml/2006/spreadsheetDrawing">
      <xdr:col>24</xdr:col>
      <xdr:colOff>63500</xdr:colOff>
      <xdr:row>75</xdr:row>
      <xdr:rowOff>132080</xdr:rowOff>
    </xdr:to>
    <xdr:cxnSp macro="">
      <xdr:nvCxnSpPr>
        <xdr:cNvPr id="174" name="直線コネクタ 173"/>
        <xdr:cNvCxnSpPr/>
      </xdr:nvCxnSpPr>
      <xdr:spPr>
        <a:xfrm>
          <a:off x="3797300" y="129679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34670" cy="257175"/>
    <xdr:sp macro="" textlink="">
      <xdr:nvSpPr>
        <xdr:cNvPr id="175" name="維持補修費平均値テキスト"/>
        <xdr:cNvSpPr txBox="1"/>
      </xdr:nvSpPr>
      <xdr:spPr>
        <a:xfrm>
          <a:off x="4686300" y="131051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96520</xdr:rowOff>
    </xdr:from>
    <xdr:to xmlns:xdr="http://schemas.openxmlformats.org/drawingml/2006/spreadsheetDrawing">
      <xdr:col>24</xdr:col>
      <xdr:colOff>114300</xdr:colOff>
      <xdr:row>77</xdr:row>
      <xdr:rowOff>26670</xdr:rowOff>
    </xdr:to>
    <xdr:sp macro="" textlink="">
      <xdr:nvSpPr>
        <xdr:cNvPr id="176" name="フローチャート: 判断 175"/>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109220</xdr:rowOff>
    </xdr:from>
    <xdr:to xmlns:xdr="http://schemas.openxmlformats.org/drawingml/2006/spreadsheetDrawing">
      <xdr:col>19</xdr:col>
      <xdr:colOff>177800</xdr:colOff>
      <xdr:row>77</xdr:row>
      <xdr:rowOff>100965</xdr:rowOff>
    </xdr:to>
    <xdr:cxnSp macro="">
      <xdr:nvCxnSpPr>
        <xdr:cNvPr id="177" name="直線コネクタ 176"/>
        <xdr:cNvCxnSpPr/>
      </xdr:nvCxnSpPr>
      <xdr:spPr>
        <a:xfrm flipV="1">
          <a:off x="2908300" y="1296797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119380</xdr:rowOff>
    </xdr:from>
    <xdr:to xmlns:xdr="http://schemas.openxmlformats.org/drawingml/2006/spreadsheetDrawing">
      <xdr:col>20</xdr:col>
      <xdr:colOff>38100</xdr:colOff>
      <xdr:row>77</xdr:row>
      <xdr:rowOff>49530</xdr:rowOff>
    </xdr:to>
    <xdr:sp macro="" textlink="">
      <xdr:nvSpPr>
        <xdr:cNvPr id="178" name="フローチャート: 判断 177"/>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40640</xdr:rowOff>
    </xdr:from>
    <xdr:ext cx="532765" cy="257175"/>
    <xdr:sp macro="" textlink="">
      <xdr:nvSpPr>
        <xdr:cNvPr id="179" name="テキスト ボックス 178"/>
        <xdr:cNvSpPr txBox="1"/>
      </xdr:nvSpPr>
      <xdr:spPr>
        <a:xfrm>
          <a:off x="3529965" y="13242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100965</xdr:rowOff>
    </xdr:from>
    <xdr:to xmlns:xdr="http://schemas.openxmlformats.org/drawingml/2006/spreadsheetDrawing">
      <xdr:col>15</xdr:col>
      <xdr:colOff>50800</xdr:colOff>
      <xdr:row>78</xdr:row>
      <xdr:rowOff>12700</xdr:rowOff>
    </xdr:to>
    <xdr:cxnSp macro="">
      <xdr:nvCxnSpPr>
        <xdr:cNvPr id="180" name="直線コネクタ 179"/>
        <xdr:cNvCxnSpPr/>
      </xdr:nvCxnSpPr>
      <xdr:spPr>
        <a:xfrm flipV="1">
          <a:off x="2019300" y="133026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81" name="フローチャート: 判断 180"/>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109855</xdr:rowOff>
    </xdr:from>
    <xdr:ext cx="532765" cy="257175"/>
    <xdr:sp macro="" textlink="">
      <xdr:nvSpPr>
        <xdr:cNvPr id="182" name="テキスト ボックス 181"/>
        <xdr:cNvSpPr txBox="1"/>
      </xdr:nvSpPr>
      <xdr:spPr>
        <a:xfrm>
          <a:off x="2640965" y="12968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82550</xdr:rowOff>
    </xdr:from>
    <xdr:to xmlns:xdr="http://schemas.openxmlformats.org/drawingml/2006/spreadsheetDrawing">
      <xdr:col>10</xdr:col>
      <xdr:colOff>114300</xdr:colOff>
      <xdr:row>78</xdr:row>
      <xdr:rowOff>12700</xdr:rowOff>
    </xdr:to>
    <xdr:cxnSp macro="">
      <xdr:nvCxnSpPr>
        <xdr:cNvPr id="183" name="直線コネクタ 182"/>
        <xdr:cNvCxnSpPr/>
      </xdr:nvCxnSpPr>
      <xdr:spPr>
        <a:xfrm>
          <a:off x="1130300" y="132842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33655</xdr:rowOff>
    </xdr:from>
    <xdr:to xmlns:xdr="http://schemas.openxmlformats.org/drawingml/2006/spreadsheetDrawing">
      <xdr:col>10</xdr:col>
      <xdr:colOff>165100</xdr:colOff>
      <xdr:row>77</xdr:row>
      <xdr:rowOff>135255</xdr:rowOff>
    </xdr:to>
    <xdr:sp macro="" textlink="">
      <xdr:nvSpPr>
        <xdr:cNvPr id="184" name="フローチャート: 判断 183"/>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151765</xdr:rowOff>
    </xdr:from>
    <xdr:ext cx="532765" cy="259080"/>
    <xdr:sp macro="" textlink="">
      <xdr:nvSpPr>
        <xdr:cNvPr id="185" name="テキスト ボックス 184"/>
        <xdr:cNvSpPr txBox="1"/>
      </xdr:nvSpPr>
      <xdr:spPr>
        <a:xfrm>
          <a:off x="1751965" y="13010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186" name="フローチャート: 判断 185"/>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124460</xdr:rowOff>
    </xdr:from>
    <xdr:ext cx="532765" cy="259080"/>
    <xdr:sp macro="" textlink="">
      <xdr:nvSpPr>
        <xdr:cNvPr id="187" name="テキスト ボックス 186"/>
        <xdr:cNvSpPr txBox="1"/>
      </xdr:nvSpPr>
      <xdr:spPr>
        <a:xfrm>
          <a:off x="862965" y="13326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81280</xdr:rowOff>
    </xdr:from>
    <xdr:to xmlns:xdr="http://schemas.openxmlformats.org/drawingml/2006/spreadsheetDrawing">
      <xdr:col>24</xdr:col>
      <xdr:colOff>114300</xdr:colOff>
      <xdr:row>76</xdr:row>
      <xdr:rowOff>11430</xdr:rowOff>
    </xdr:to>
    <xdr:sp macro="" textlink="">
      <xdr:nvSpPr>
        <xdr:cNvPr id="193" name="楕円 192"/>
        <xdr:cNvSpPr/>
      </xdr:nvSpPr>
      <xdr:spPr>
        <a:xfrm>
          <a:off x="45847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104140</xdr:rowOff>
    </xdr:from>
    <xdr:ext cx="534670" cy="259080"/>
    <xdr:sp macro="" textlink="">
      <xdr:nvSpPr>
        <xdr:cNvPr id="194" name="維持補修費該当値テキスト"/>
        <xdr:cNvSpPr txBox="1"/>
      </xdr:nvSpPr>
      <xdr:spPr>
        <a:xfrm>
          <a:off x="4686300" y="1279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58420</xdr:rowOff>
    </xdr:from>
    <xdr:to xmlns:xdr="http://schemas.openxmlformats.org/drawingml/2006/spreadsheetDrawing">
      <xdr:col>20</xdr:col>
      <xdr:colOff>38100</xdr:colOff>
      <xdr:row>75</xdr:row>
      <xdr:rowOff>160020</xdr:rowOff>
    </xdr:to>
    <xdr:sp macro="" textlink="">
      <xdr:nvSpPr>
        <xdr:cNvPr id="195" name="楕円 194"/>
        <xdr:cNvSpPr/>
      </xdr:nvSpPr>
      <xdr:spPr>
        <a:xfrm>
          <a:off x="3746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5080</xdr:rowOff>
    </xdr:from>
    <xdr:ext cx="532765" cy="259080"/>
    <xdr:sp macro="" textlink="">
      <xdr:nvSpPr>
        <xdr:cNvPr id="196" name="テキスト ボックス 195"/>
        <xdr:cNvSpPr txBox="1"/>
      </xdr:nvSpPr>
      <xdr:spPr>
        <a:xfrm>
          <a:off x="3529965" y="12692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50165</xdr:rowOff>
    </xdr:from>
    <xdr:to xmlns:xdr="http://schemas.openxmlformats.org/drawingml/2006/spreadsheetDrawing">
      <xdr:col>15</xdr:col>
      <xdr:colOff>101600</xdr:colOff>
      <xdr:row>77</xdr:row>
      <xdr:rowOff>151765</xdr:rowOff>
    </xdr:to>
    <xdr:sp macro="" textlink="">
      <xdr:nvSpPr>
        <xdr:cNvPr id="197" name="楕円 196"/>
        <xdr:cNvSpPr/>
      </xdr:nvSpPr>
      <xdr:spPr>
        <a:xfrm>
          <a:off x="2857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143510</xdr:rowOff>
    </xdr:from>
    <xdr:ext cx="532765" cy="257175"/>
    <xdr:sp macro="" textlink="">
      <xdr:nvSpPr>
        <xdr:cNvPr id="198" name="テキスト ボックス 197"/>
        <xdr:cNvSpPr txBox="1"/>
      </xdr:nvSpPr>
      <xdr:spPr>
        <a:xfrm>
          <a:off x="2640965" y="13345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133350</xdr:rowOff>
    </xdr:from>
    <xdr:to xmlns:xdr="http://schemas.openxmlformats.org/drawingml/2006/spreadsheetDrawing">
      <xdr:col>10</xdr:col>
      <xdr:colOff>165100</xdr:colOff>
      <xdr:row>78</xdr:row>
      <xdr:rowOff>63500</xdr:rowOff>
    </xdr:to>
    <xdr:sp macro="" textlink="">
      <xdr:nvSpPr>
        <xdr:cNvPr id="199" name="楕円 198"/>
        <xdr:cNvSpPr/>
      </xdr:nvSpPr>
      <xdr:spPr>
        <a:xfrm>
          <a:off x="1968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54610</xdr:rowOff>
    </xdr:from>
    <xdr:ext cx="532765" cy="257175"/>
    <xdr:sp macro="" textlink="">
      <xdr:nvSpPr>
        <xdr:cNvPr id="200" name="テキスト ボックス 199"/>
        <xdr:cNvSpPr txBox="1"/>
      </xdr:nvSpPr>
      <xdr:spPr>
        <a:xfrm>
          <a:off x="1751965" y="13427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201" name="楕円 200"/>
        <xdr:cNvSpPr/>
      </xdr:nvSpPr>
      <xdr:spPr>
        <a:xfrm>
          <a:off x="107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149860</xdr:rowOff>
    </xdr:from>
    <xdr:ext cx="532765" cy="259080"/>
    <xdr:sp macro="" textlink="">
      <xdr:nvSpPr>
        <xdr:cNvPr id="202" name="テキスト ボックス 201"/>
        <xdr:cNvSpPr txBox="1"/>
      </xdr:nvSpPr>
      <xdr:spPr>
        <a:xfrm>
          <a:off x="862965" y="13008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3" name="テキスト ボックス 212"/>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7" name="テキスト ボックス 216"/>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1" name="テキスト ボックス 220"/>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3" name="テキスト ボックス 222"/>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5" name="テキスト ボックス 224"/>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xdr:rowOff>
    </xdr:from>
    <xdr:to xmlns:xdr="http://schemas.openxmlformats.org/drawingml/2006/spreadsheetDrawing">
      <xdr:col>24</xdr:col>
      <xdr:colOff>62865</xdr:colOff>
      <xdr:row>98</xdr:row>
      <xdr:rowOff>29210</xdr:rowOff>
    </xdr:to>
    <xdr:cxnSp macro="">
      <xdr:nvCxnSpPr>
        <xdr:cNvPr id="229" name="直線コネクタ 228"/>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32385</xdr:rowOff>
    </xdr:from>
    <xdr:ext cx="534670" cy="257175"/>
    <xdr:sp macro="" textlink="">
      <xdr:nvSpPr>
        <xdr:cNvPr id="230" name="扶助費最小値テキスト"/>
        <xdr:cNvSpPr txBox="1"/>
      </xdr:nvSpPr>
      <xdr:spPr>
        <a:xfrm>
          <a:off x="4686300" y="168344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29210</xdr:rowOff>
    </xdr:from>
    <xdr:to xmlns:xdr="http://schemas.openxmlformats.org/drawingml/2006/spreadsheetDrawing">
      <xdr:col>24</xdr:col>
      <xdr:colOff>152400</xdr:colOff>
      <xdr:row>98</xdr:row>
      <xdr:rowOff>29210</xdr:rowOff>
    </xdr:to>
    <xdr:cxnSp macro="">
      <xdr:nvCxnSpPr>
        <xdr:cNvPr id="231" name="直線コネクタ 230"/>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129540</xdr:rowOff>
    </xdr:from>
    <xdr:ext cx="598805" cy="259080"/>
    <xdr:sp macro="" textlink="">
      <xdr:nvSpPr>
        <xdr:cNvPr id="232" name="扶助費最大値テキスト"/>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xdr:rowOff>
    </xdr:from>
    <xdr:to xmlns:xdr="http://schemas.openxmlformats.org/drawingml/2006/spreadsheetDrawing">
      <xdr:col>24</xdr:col>
      <xdr:colOff>152400</xdr:colOff>
      <xdr:row>90</xdr:row>
      <xdr:rowOff>11430</xdr:rowOff>
    </xdr:to>
    <xdr:cxnSp macro="">
      <xdr:nvCxnSpPr>
        <xdr:cNvPr id="233" name="直線コネクタ 232"/>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26035</xdr:rowOff>
    </xdr:from>
    <xdr:to xmlns:xdr="http://schemas.openxmlformats.org/drawingml/2006/spreadsheetDrawing">
      <xdr:col>24</xdr:col>
      <xdr:colOff>63500</xdr:colOff>
      <xdr:row>97</xdr:row>
      <xdr:rowOff>24130</xdr:rowOff>
    </xdr:to>
    <xdr:cxnSp macro="">
      <xdr:nvCxnSpPr>
        <xdr:cNvPr id="234" name="直線コネクタ 233"/>
        <xdr:cNvCxnSpPr/>
      </xdr:nvCxnSpPr>
      <xdr:spPr>
        <a:xfrm flipV="1">
          <a:off x="3797300" y="1648523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48895</xdr:rowOff>
    </xdr:from>
    <xdr:ext cx="534670" cy="259080"/>
    <xdr:sp macro="" textlink="">
      <xdr:nvSpPr>
        <xdr:cNvPr id="235" name="扶助費平均値テキスト"/>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26035</xdr:rowOff>
    </xdr:from>
    <xdr:to xmlns:xdr="http://schemas.openxmlformats.org/drawingml/2006/spreadsheetDrawing">
      <xdr:col>24</xdr:col>
      <xdr:colOff>114300</xdr:colOff>
      <xdr:row>95</xdr:row>
      <xdr:rowOff>127635</xdr:rowOff>
    </xdr:to>
    <xdr:sp macro="" textlink="">
      <xdr:nvSpPr>
        <xdr:cNvPr id="236" name="フローチャート: 判断 235"/>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24130</xdr:rowOff>
    </xdr:from>
    <xdr:to xmlns:xdr="http://schemas.openxmlformats.org/drawingml/2006/spreadsheetDrawing">
      <xdr:col>19</xdr:col>
      <xdr:colOff>177800</xdr:colOff>
      <xdr:row>97</xdr:row>
      <xdr:rowOff>109220</xdr:rowOff>
    </xdr:to>
    <xdr:cxnSp macro="">
      <xdr:nvCxnSpPr>
        <xdr:cNvPr id="237" name="直線コネクタ 236"/>
        <xdr:cNvCxnSpPr/>
      </xdr:nvCxnSpPr>
      <xdr:spPr>
        <a:xfrm flipV="1">
          <a:off x="2908300" y="166547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72390</xdr:rowOff>
    </xdr:from>
    <xdr:to xmlns:xdr="http://schemas.openxmlformats.org/drawingml/2006/spreadsheetDrawing">
      <xdr:col>20</xdr:col>
      <xdr:colOff>38100</xdr:colOff>
      <xdr:row>95</xdr:row>
      <xdr:rowOff>2540</xdr:rowOff>
    </xdr:to>
    <xdr:sp macro="" textlink="">
      <xdr:nvSpPr>
        <xdr:cNvPr id="238" name="フローチャート: 判断 237"/>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19050</xdr:rowOff>
    </xdr:from>
    <xdr:ext cx="596900" cy="257175"/>
    <xdr:sp macro="" textlink="">
      <xdr:nvSpPr>
        <xdr:cNvPr id="239" name="テキスト ボックス 238"/>
        <xdr:cNvSpPr txBox="1"/>
      </xdr:nvSpPr>
      <xdr:spPr>
        <a:xfrm>
          <a:off x="3497580" y="159639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29845</xdr:rowOff>
    </xdr:from>
    <xdr:to xmlns:xdr="http://schemas.openxmlformats.org/drawingml/2006/spreadsheetDrawing">
      <xdr:col>15</xdr:col>
      <xdr:colOff>50800</xdr:colOff>
      <xdr:row>97</xdr:row>
      <xdr:rowOff>109220</xdr:rowOff>
    </xdr:to>
    <xdr:cxnSp macro="">
      <xdr:nvCxnSpPr>
        <xdr:cNvPr id="240" name="直線コネクタ 239"/>
        <xdr:cNvCxnSpPr/>
      </xdr:nvCxnSpPr>
      <xdr:spPr>
        <a:xfrm>
          <a:off x="2019300" y="166604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1" name="フローチャート: 判断 240"/>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32765" cy="259080"/>
    <xdr:sp macro="" textlink="">
      <xdr:nvSpPr>
        <xdr:cNvPr id="242" name="テキスト ボックス 241"/>
        <xdr:cNvSpPr txBox="1"/>
      </xdr:nvSpPr>
      <xdr:spPr>
        <a:xfrm>
          <a:off x="2640965" y="16290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27305</xdr:rowOff>
    </xdr:from>
    <xdr:to xmlns:xdr="http://schemas.openxmlformats.org/drawingml/2006/spreadsheetDrawing">
      <xdr:col>10</xdr:col>
      <xdr:colOff>114300</xdr:colOff>
      <xdr:row>97</xdr:row>
      <xdr:rowOff>29845</xdr:rowOff>
    </xdr:to>
    <xdr:cxnSp macro="">
      <xdr:nvCxnSpPr>
        <xdr:cNvPr id="243" name="直線コネクタ 242"/>
        <xdr:cNvCxnSpPr/>
      </xdr:nvCxnSpPr>
      <xdr:spPr>
        <a:xfrm>
          <a:off x="1130300" y="16657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44" name="フローチャート: 判断 243"/>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32765" cy="259080"/>
    <xdr:sp macro="" textlink="">
      <xdr:nvSpPr>
        <xdr:cNvPr id="245" name="テキスト ボックス 244"/>
        <xdr:cNvSpPr txBox="1"/>
      </xdr:nvSpPr>
      <xdr:spPr>
        <a:xfrm>
          <a:off x="1751965" y="16304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46" name="フローチャート: 判断 245"/>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40640</xdr:rowOff>
    </xdr:from>
    <xdr:ext cx="532765" cy="257175"/>
    <xdr:sp macro="" textlink="">
      <xdr:nvSpPr>
        <xdr:cNvPr id="247" name="テキスト ボックス 246"/>
        <xdr:cNvSpPr txBox="1"/>
      </xdr:nvSpPr>
      <xdr:spPr>
        <a:xfrm>
          <a:off x="862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146685</xdr:rowOff>
    </xdr:from>
    <xdr:to xmlns:xdr="http://schemas.openxmlformats.org/drawingml/2006/spreadsheetDrawing">
      <xdr:col>24</xdr:col>
      <xdr:colOff>114300</xdr:colOff>
      <xdr:row>96</xdr:row>
      <xdr:rowOff>76835</xdr:rowOff>
    </xdr:to>
    <xdr:sp macro="" textlink="">
      <xdr:nvSpPr>
        <xdr:cNvPr id="253" name="楕円 252"/>
        <xdr:cNvSpPr/>
      </xdr:nvSpPr>
      <xdr:spPr>
        <a:xfrm>
          <a:off x="4584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125730</xdr:rowOff>
    </xdr:from>
    <xdr:ext cx="534670" cy="259080"/>
    <xdr:sp macro="" textlink="">
      <xdr:nvSpPr>
        <xdr:cNvPr id="254" name="扶助費該当値テキスト"/>
        <xdr:cNvSpPr txBox="1"/>
      </xdr:nvSpPr>
      <xdr:spPr>
        <a:xfrm>
          <a:off x="468630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144780</xdr:rowOff>
    </xdr:from>
    <xdr:to xmlns:xdr="http://schemas.openxmlformats.org/drawingml/2006/spreadsheetDrawing">
      <xdr:col>20</xdr:col>
      <xdr:colOff>38100</xdr:colOff>
      <xdr:row>97</xdr:row>
      <xdr:rowOff>74930</xdr:rowOff>
    </xdr:to>
    <xdr:sp macro="" textlink="">
      <xdr:nvSpPr>
        <xdr:cNvPr id="255" name="楕円 254"/>
        <xdr:cNvSpPr/>
      </xdr:nvSpPr>
      <xdr:spPr>
        <a:xfrm>
          <a:off x="3746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66040</xdr:rowOff>
    </xdr:from>
    <xdr:ext cx="532765" cy="257175"/>
    <xdr:sp macro="" textlink="">
      <xdr:nvSpPr>
        <xdr:cNvPr id="256" name="テキスト ボックス 255"/>
        <xdr:cNvSpPr txBox="1"/>
      </xdr:nvSpPr>
      <xdr:spPr>
        <a:xfrm>
          <a:off x="3529965" y="16696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57785</xdr:rowOff>
    </xdr:from>
    <xdr:to xmlns:xdr="http://schemas.openxmlformats.org/drawingml/2006/spreadsheetDrawing">
      <xdr:col>15</xdr:col>
      <xdr:colOff>101600</xdr:colOff>
      <xdr:row>97</xdr:row>
      <xdr:rowOff>159385</xdr:rowOff>
    </xdr:to>
    <xdr:sp macro="" textlink="">
      <xdr:nvSpPr>
        <xdr:cNvPr id="257" name="楕円 256"/>
        <xdr:cNvSpPr/>
      </xdr:nvSpPr>
      <xdr:spPr>
        <a:xfrm>
          <a:off x="2857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150495</xdr:rowOff>
    </xdr:from>
    <xdr:ext cx="532765" cy="259080"/>
    <xdr:sp macro="" textlink="">
      <xdr:nvSpPr>
        <xdr:cNvPr id="258" name="テキスト ボックス 257"/>
        <xdr:cNvSpPr txBox="1"/>
      </xdr:nvSpPr>
      <xdr:spPr>
        <a:xfrm>
          <a:off x="2640965" y="16781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150495</xdr:rowOff>
    </xdr:from>
    <xdr:to xmlns:xdr="http://schemas.openxmlformats.org/drawingml/2006/spreadsheetDrawing">
      <xdr:col>10</xdr:col>
      <xdr:colOff>165100</xdr:colOff>
      <xdr:row>97</xdr:row>
      <xdr:rowOff>80645</xdr:rowOff>
    </xdr:to>
    <xdr:sp macro="" textlink="">
      <xdr:nvSpPr>
        <xdr:cNvPr id="259" name="楕円 258"/>
        <xdr:cNvSpPr/>
      </xdr:nvSpPr>
      <xdr:spPr>
        <a:xfrm>
          <a:off x="1968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71755</xdr:rowOff>
    </xdr:from>
    <xdr:ext cx="532765" cy="259080"/>
    <xdr:sp macro="" textlink="">
      <xdr:nvSpPr>
        <xdr:cNvPr id="260" name="テキスト ボックス 259"/>
        <xdr:cNvSpPr txBox="1"/>
      </xdr:nvSpPr>
      <xdr:spPr>
        <a:xfrm>
          <a:off x="1751965" y="16702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147955</xdr:rowOff>
    </xdr:from>
    <xdr:to xmlns:xdr="http://schemas.openxmlformats.org/drawingml/2006/spreadsheetDrawing">
      <xdr:col>6</xdr:col>
      <xdr:colOff>38100</xdr:colOff>
      <xdr:row>97</xdr:row>
      <xdr:rowOff>78105</xdr:rowOff>
    </xdr:to>
    <xdr:sp macro="" textlink="">
      <xdr:nvSpPr>
        <xdr:cNvPr id="261" name="楕円 260"/>
        <xdr:cNvSpPr/>
      </xdr:nvSpPr>
      <xdr:spPr>
        <a:xfrm>
          <a:off x="107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69215</xdr:rowOff>
    </xdr:from>
    <xdr:ext cx="532765" cy="259080"/>
    <xdr:sp macro="" textlink="">
      <xdr:nvSpPr>
        <xdr:cNvPr id="262" name="テキスト ボックス 261"/>
        <xdr:cNvSpPr txBox="1"/>
      </xdr:nvSpPr>
      <xdr:spPr>
        <a:xfrm>
          <a:off x="862965" y="16699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73" name="テキスト ボックス 272"/>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93725" cy="257175"/>
    <xdr:sp macro="" textlink="">
      <xdr:nvSpPr>
        <xdr:cNvPr id="275" name="テキスト ボックス 274"/>
        <xdr:cNvSpPr txBox="1"/>
      </xdr:nvSpPr>
      <xdr:spPr>
        <a:xfrm>
          <a:off x="6008370" y="6512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77" name="テキスト ボックス 276"/>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79" name="テキスト ボックス 278"/>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81" name="テキスト ボックス 280"/>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3" name="テキスト ボックス 282"/>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56515</xdr:rowOff>
    </xdr:from>
    <xdr:to xmlns:xdr="http://schemas.openxmlformats.org/drawingml/2006/spreadsheetDrawing">
      <xdr:col>54</xdr:col>
      <xdr:colOff>189865</xdr:colOff>
      <xdr:row>38</xdr:row>
      <xdr:rowOff>170815</xdr:rowOff>
    </xdr:to>
    <xdr:cxnSp macro="">
      <xdr:nvCxnSpPr>
        <xdr:cNvPr id="285" name="直線コネクタ 284"/>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4670" cy="259080"/>
    <xdr:sp macro="" textlink="">
      <xdr:nvSpPr>
        <xdr:cNvPr id="286"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170815</xdr:rowOff>
    </xdr:from>
    <xdr:to xmlns:xdr="http://schemas.openxmlformats.org/drawingml/2006/spreadsheetDrawing">
      <xdr:col>55</xdr:col>
      <xdr:colOff>88900</xdr:colOff>
      <xdr:row>38</xdr:row>
      <xdr:rowOff>170815</xdr:rowOff>
    </xdr:to>
    <xdr:cxnSp macro="">
      <xdr:nvCxnSpPr>
        <xdr:cNvPr id="287" name="直線コネクタ 286"/>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598805" cy="259080"/>
    <xdr:sp macro="" textlink="">
      <xdr:nvSpPr>
        <xdr:cNvPr id="288" name="補助費等最大値テキスト"/>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5080</xdr:rowOff>
    </xdr:from>
    <xdr:to xmlns:xdr="http://schemas.openxmlformats.org/drawingml/2006/spreadsheetDrawing">
      <xdr:col>55</xdr:col>
      <xdr:colOff>0</xdr:colOff>
      <xdr:row>36</xdr:row>
      <xdr:rowOff>111125</xdr:rowOff>
    </xdr:to>
    <xdr:cxnSp macro="">
      <xdr:nvCxnSpPr>
        <xdr:cNvPr id="290" name="直線コネクタ 289"/>
        <xdr:cNvCxnSpPr/>
      </xdr:nvCxnSpPr>
      <xdr:spPr>
        <a:xfrm flipV="1">
          <a:off x="9639300" y="617728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160020</xdr:rowOff>
    </xdr:from>
    <xdr:ext cx="598805" cy="259080"/>
    <xdr:sp macro="" textlink="">
      <xdr:nvSpPr>
        <xdr:cNvPr id="291" name="補助費等平均値テキスト"/>
        <xdr:cNvSpPr txBox="1"/>
      </xdr:nvSpPr>
      <xdr:spPr>
        <a:xfrm>
          <a:off x="10528300" y="6160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xdr:rowOff>
    </xdr:from>
    <xdr:to xmlns:xdr="http://schemas.openxmlformats.org/drawingml/2006/spreadsheetDrawing">
      <xdr:col>55</xdr:col>
      <xdr:colOff>50800</xdr:colOff>
      <xdr:row>36</xdr:row>
      <xdr:rowOff>111760</xdr:rowOff>
    </xdr:to>
    <xdr:sp macro="" textlink="">
      <xdr:nvSpPr>
        <xdr:cNvPr id="292" name="フローチャート: 判断 291"/>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141605</xdr:rowOff>
    </xdr:from>
    <xdr:to xmlns:xdr="http://schemas.openxmlformats.org/drawingml/2006/spreadsheetDrawing">
      <xdr:col>50</xdr:col>
      <xdr:colOff>114300</xdr:colOff>
      <xdr:row>36</xdr:row>
      <xdr:rowOff>111125</xdr:rowOff>
    </xdr:to>
    <xdr:cxnSp macro="">
      <xdr:nvCxnSpPr>
        <xdr:cNvPr id="293" name="直線コネクタ 292"/>
        <xdr:cNvCxnSpPr/>
      </xdr:nvCxnSpPr>
      <xdr:spPr>
        <a:xfrm>
          <a:off x="8750300" y="5799455"/>
          <a:ext cx="8890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87630</xdr:rowOff>
    </xdr:from>
    <xdr:to xmlns:xdr="http://schemas.openxmlformats.org/drawingml/2006/spreadsheetDrawing">
      <xdr:col>50</xdr:col>
      <xdr:colOff>165100</xdr:colOff>
      <xdr:row>37</xdr:row>
      <xdr:rowOff>17780</xdr:rowOff>
    </xdr:to>
    <xdr:sp macro="" textlink="">
      <xdr:nvSpPr>
        <xdr:cNvPr id="294" name="フローチャート: 判断 293"/>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8890</xdr:rowOff>
    </xdr:from>
    <xdr:ext cx="596900" cy="257175"/>
    <xdr:sp macro="" textlink="">
      <xdr:nvSpPr>
        <xdr:cNvPr id="295" name="テキスト ボックス 294"/>
        <xdr:cNvSpPr txBox="1"/>
      </xdr:nvSpPr>
      <xdr:spPr>
        <a:xfrm>
          <a:off x="9339580" y="6352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141605</xdr:rowOff>
    </xdr:from>
    <xdr:to xmlns:xdr="http://schemas.openxmlformats.org/drawingml/2006/spreadsheetDrawing">
      <xdr:col>45</xdr:col>
      <xdr:colOff>177800</xdr:colOff>
      <xdr:row>37</xdr:row>
      <xdr:rowOff>140335</xdr:rowOff>
    </xdr:to>
    <xdr:cxnSp macro="">
      <xdr:nvCxnSpPr>
        <xdr:cNvPr id="296" name="直線コネクタ 295"/>
        <xdr:cNvCxnSpPr/>
      </xdr:nvCxnSpPr>
      <xdr:spPr>
        <a:xfrm flipV="1">
          <a:off x="7861300" y="5799455"/>
          <a:ext cx="889000" cy="684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128905</xdr:rowOff>
    </xdr:from>
    <xdr:to xmlns:xdr="http://schemas.openxmlformats.org/drawingml/2006/spreadsheetDrawing">
      <xdr:col>46</xdr:col>
      <xdr:colOff>38100</xdr:colOff>
      <xdr:row>34</xdr:row>
      <xdr:rowOff>59055</xdr:rowOff>
    </xdr:to>
    <xdr:sp macro="" textlink="">
      <xdr:nvSpPr>
        <xdr:cNvPr id="297" name="フローチャート: 判断 296"/>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50165</xdr:rowOff>
    </xdr:from>
    <xdr:ext cx="596900" cy="259080"/>
    <xdr:sp macro="" textlink="">
      <xdr:nvSpPr>
        <xdr:cNvPr id="298" name="テキスト ボックス 297"/>
        <xdr:cNvSpPr txBox="1"/>
      </xdr:nvSpPr>
      <xdr:spPr>
        <a:xfrm>
          <a:off x="8450580" y="5879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140335</xdr:rowOff>
    </xdr:from>
    <xdr:to xmlns:xdr="http://schemas.openxmlformats.org/drawingml/2006/spreadsheetDrawing">
      <xdr:col>41</xdr:col>
      <xdr:colOff>50800</xdr:colOff>
      <xdr:row>38</xdr:row>
      <xdr:rowOff>83185</xdr:rowOff>
    </xdr:to>
    <xdr:cxnSp macro="">
      <xdr:nvCxnSpPr>
        <xdr:cNvPr id="299" name="直線コネクタ 298"/>
        <xdr:cNvCxnSpPr/>
      </xdr:nvCxnSpPr>
      <xdr:spPr>
        <a:xfrm flipV="1">
          <a:off x="6972300" y="648398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0" name="フローチャート: 判断 299"/>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149860</xdr:rowOff>
    </xdr:from>
    <xdr:ext cx="596900" cy="259080"/>
    <xdr:sp macro="" textlink="">
      <xdr:nvSpPr>
        <xdr:cNvPr id="301" name="テキスト ボックス 300"/>
        <xdr:cNvSpPr txBox="1"/>
      </xdr:nvSpPr>
      <xdr:spPr>
        <a:xfrm>
          <a:off x="7561580" y="6150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147955</xdr:rowOff>
    </xdr:to>
    <xdr:sp macro="" textlink="">
      <xdr:nvSpPr>
        <xdr:cNvPr id="302" name="フローチャート: 判断 301"/>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164465</xdr:rowOff>
    </xdr:from>
    <xdr:ext cx="596900" cy="259080"/>
    <xdr:sp macro="" textlink="">
      <xdr:nvSpPr>
        <xdr:cNvPr id="303" name="テキスト ボックス 302"/>
        <xdr:cNvSpPr txBox="1"/>
      </xdr:nvSpPr>
      <xdr:spPr>
        <a:xfrm>
          <a:off x="6672580" y="6165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125730</xdr:rowOff>
    </xdr:from>
    <xdr:to xmlns:xdr="http://schemas.openxmlformats.org/drawingml/2006/spreadsheetDrawing">
      <xdr:col>55</xdr:col>
      <xdr:colOff>50800</xdr:colOff>
      <xdr:row>36</xdr:row>
      <xdr:rowOff>55880</xdr:rowOff>
    </xdr:to>
    <xdr:sp macro="" textlink="">
      <xdr:nvSpPr>
        <xdr:cNvPr id="309" name="楕円 308"/>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148590</xdr:rowOff>
    </xdr:from>
    <xdr:ext cx="598805" cy="259080"/>
    <xdr:sp macro="" textlink="">
      <xdr:nvSpPr>
        <xdr:cNvPr id="310" name="補助費等該当値テキスト"/>
        <xdr:cNvSpPr txBox="1"/>
      </xdr:nvSpPr>
      <xdr:spPr>
        <a:xfrm>
          <a:off x="10528300" y="5977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60325</xdr:rowOff>
    </xdr:from>
    <xdr:to xmlns:xdr="http://schemas.openxmlformats.org/drawingml/2006/spreadsheetDrawing">
      <xdr:col>50</xdr:col>
      <xdr:colOff>165100</xdr:colOff>
      <xdr:row>36</xdr:row>
      <xdr:rowOff>161925</xdr:rowOff>
    </xdr:to>
    <xdr:sp macro="" textlink="">
      <xdr:nvSpPr>
        <xdr:cNvPr id="311" name="楕円 310"/>
        <xdr:cNvSpPr/>
      </xdr:nvSpPr>
      <xdr:spPr>
        <a:xfrm>
          <a:off x="958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6985</xdr:rowOff>
    </xdr:from>
    <xdr:ext cx="596900" cy="257175"/>
    <xdr:sp macro="" textlink="">
      <xdr:nvSpPr>
        <xdr:cNvPr id="312" name="テキスト ボックス 311"/>
        <xdr:cNvSpPr txBox="1"/>
      </xdr:nvSpPr>
      <xdr:spPr>
        <a:xfrm>
          <a:off x="9339580" y="6007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90805</xdr:rowOff>
    </xdr:from>
    <xdr:to xmlns:xdr="http://schemas.openxmlformats.org/drawingml/2006/spreadsheetDrawing">
      <xdr:col>46</xdr:col>
      <xdr:colOff>38100</xdr:colOff>
      <xdr:row>34</xdr:row>
      <xdr:rowOff>20955</xdr:rowOff>
    </xdr:to>
    <xdr:sp macro="" textlink="">
      <xdr:nvSpPr>
        <xdr:cNvPr id="313" name="楕円 312"/>
        <xdr:cNvSpPr/>
      </xdr:nvSpPr>
      <xdr:spPr>
        <a:xfrm>
          <a:off x="869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37465</xdr:rowOff>
    </xdr:from>
    <xdr:ext cx="596900" cy="259080"/>
    <xdr:sp macro="" textlink="">
      <xdr:nvSpPr>
        <xdr:cNvPr id="314" name="テキスト ボックス 313"/>
        <xdr:cNvSpPr txBox="1"/>
      </xdr:nvSpPr>
      <xdr:spPr>
        <a:xfrm>
          <a:off x="8450580" y="5523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89535</xdr:rowOff>
    </xdr:from>
    <xdr:to xmlns:xdr="http://schemas.openxmlformats.org/drawingml/2006/spreadsheetDrawing">
      <xdr:col>41</xdr:col>
      <xdr:colOff>101600</xdr:colOff>
      <xdr:row>38</xdr:row>
      <xdr:rowOff>19685</xdr:rowOff>
    </xdr:to>
    <xdr:sp macro="" textlink="">
      <xdr:nvSpPr>
        <xdr:cNvPr id="315" name="楕円 314"/>
        <xdr:cNvSpPr/>
      </xdr:nvSpPr>
      <xdr:spPr>
        <a:xfrm>
          <a:off x="7810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10795</xdr:rowOff>
    </xdr:from>
    <xdr:ext cx="596900" cy="258445"/>
    <xdr:sp macro="" textlink="">
      <xdr:nvSpPr>
        <xdr:cNvPr id="316" name="テキスト ボックス 315"/>
        <xdr:cNvSpPr txBox="1"/>
      </xdr:nvSpPr>
      <xdr:spPr>
        <a:xfrm>
          <a:off x="7561580" y="65258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133985</xdr:rowOff>
    </xdr:to>
    <xdr:sp macro="" textlink="">
      <xdr:nvSpPr>
        <xdr:cNvPr id="317" name="楕円 316"/>
        <xdr:cNvSpPr/>
      </xdr:nvSpPr>
      <xdr:spPr>
        <a:xfrm>
          <a:off x="6921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125095</xdr:rowOff>
    </xdr:from>
    <xdr:ext cx="596900" cy="258445"/>
    <xdr:sp macro="" textlink="">
      <xdr:nvSpPr>
        <xdr:cNvPr id="318" name="テキスト ボックス 317"/>
        <xdr:cNvSpPr txBox="1"/>
      </xdr:nvSpPr>
      <xdr:spPr>
        <a:xfrm>
          <a:off x="6672580" y="66401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0" name="テキスト ボックス 329"/>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2" name="テキスト ボックス 331"/>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4" name="テキスト ボックス 333"/>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6" name="テキスト ボックス 335"/>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8" name="テキスト ボックス 33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130175</xdr:rowOff>
    </xdr:from>
    <xdr:to xmlns:xdr="http://schemas.openxmlformats.org/drawingml/2006/spreadsheetDrawing">
      <xdr:col>54</xdr:col>
      <xdr:colOff>189865</xdr:colOff>
      <xdr:row>58</xdr:row>
      <xdr:rowOff>74930</xdr:rowOff>
    </xdr:to>
    <xdr:cxnSp macro="">
      <xdr:nvCxnSpPr>
        <xdr:cNvPr id="340" name="直線コネクタ 339"/>
        <xdr:cNvCxnSpPr/>
      </xdr:nvCxnSpPr>
      <xdr:spPr>
        <a:xfrm flipV="1">
          <a:off x="10475595" y="870267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534670" cy="259080"/>
    <xdr:sp macro="" textlink="">
      <xdr:nvSpPr>
        <xdr:cNvPr id="341" name="普通建設事業費最小値テキスト"/>
        <xdr:cNvSpPr txBox="1"/>
      </xdr:nvSpPr>
      <xdr:spPr>
        <a:xfrm>
          <a:off x="10528300"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2" name="直線コネクタ 341"/>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598805" cy="257175"/>
    <xdr:sp macro="" textlink="">
      <xdr:nvSpPr>
        <xdr:cNvPr id="343" name="普通建設事業費最大値テキスト"/>
        <xdr:cNvSpPr txBox="1"/>
      </xdr:nvSpPr>
      <xdr:spPr>
        <a:xfrm>
          <a:off x="10528300" y="84778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66675</xdr:rowOff>
    </xdr:from>
    <xdr:to xmlns:xdr="http://schemas.openxmlformats.org/drawingml/2006/spreadsheetDrawing">
      <xdr:col>55</xdr:col>
      <xdr:colOff>0</xdr:colOff>
      <xdr:row>58</xdr:row>
      <xdr:rowOff>8255</xdr:rowOff>
    </xdr:to>
    <xdr:cxnSp macro="">
      <xdr:nvCxnSpPr>
        <xdr:cNvPr id="345" name="直線コネクタ 344"/>
        <xdr:cNvCxnSpPr/>
      </xdr:nvCxnSpPr>
      <xdr:spPr>
        <a:xfrm flipV="1">
          <a:off x="9639300" y="983932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158115</xdr:rowOff>
    </xdr:from>
    <xdr:ext cx="598805" cy="257175"/>
    <xdr:sp macro="" textlink="">
      <xdr:nvSpPr>
        <xdr:cNvPr id="346" name="普通建設事業費平均値テキスト"/>
        <xdr:cNvSpPr txBox="1"/>
      </xdr:nvSpPr>
      <xdr:spPr>
        <a:xfrm>
          <a:off x="10528300" y="94164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135255</xdr:rowOff>
    </xdr:from>
    <xdr:to xmlns:xdr="http://schemas.openxmlformats.org/drawingml/2006/spreadsheetDrawing">
      <xdr:col>55</xdr:col>
      <xdr:colOff>50800</xdr:colOff>
      <xdr:row>56</xdr:row>
      <xdr:rowOff>65405</xdr:rowOff>
    </xdr:to>
    <xdr:sp macro="" textlink="">
      <xdr:nvSpPr>
        <xdr:cNvPr id="347" name="フローチャート: 判断 346"/>
        <xdr:cNvSpPr/>
      </xdr:nvSpPr>
      <xdr:spPr>
        <a:xfrm>
          <a:off x="104267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170815</xdr:rowOff>
    </xdr:from>
    <xdr:to xmlns:xdr="http://schemas.openxmlformats.org/drawingml/2006/spreadsheetDrawing">
      <xdr:col>50</xdr:col>
      <xdr:colOff>114300</xdr:colOff>
      <xdr:row>58</xdr:row>
      <xdr:rowOff>8255</xdr:rowOff>
    </xdr:to>
    <xdr:cxnSp macro="">
      <xdr:nvCxnSpPr>
        <xdr:cNvPr id="348" name="直線コネクタ 347"/>
        <xdr:cNvCxnSpPr/>
      </xdr:nvCxnSpPr>
      <xdr:spPr>
        <a:xfrm>
          <a:off x="8750300" y="977201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153035</xdr:rowOff>
    </xdr:from>
    <xdr:to xmlns:xdr="http://schemas.openxmlformats.org/drawingml/2006/spreadsheetDrawing">
      <xdr:col>50</xdr:col>
      <xdr:colOff>165100</xdr:colOff>
      <xdr:row>56</xdr:row>
      <xdr:rowOff>83185</xdr:rowOff>
    </xdr:to>
    <xdr:sp macro="" textlink="">
      <xdr:nvSpPr>
        <xdr:cNvPr id="349" name="フローチャート: 判断 348"/>
        <xdr:cNvSpPr/>
      </xdr:nvSpPr>
      <xdr:spPr>
        <a:xfrm>
          <a:off x="9588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99695</xdr:rowOff>
    </xdr:from>
    <xdr:ext cx="596900" cy="257175"/>
    <xdr:sp macro="" textlink="">
      <xdr:nvSpPr>
        <xdr:cNvPr id="350" name="テキスト ボックス 349"/>
        <xdr:cNvSpPr txBox="1"/>
      </xdr:nvSpPr>
      <xdr:spPr>
        <a:xfrm>
          <a:off x="9339580" y="9357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170815</xdr:rowOff>
    </xdr:from>
    <xdr:to xmlns:xdr="http://schemas.openxmlformats.org/drawingml/2006/spreadsheetDrawing">
      <xdr:col>45</xdr:col>
      <xdr:colOff>177800</xdr:colOff>
      <xdr:row>57</xdr:row>
      <xdr:rowOff>109855</xdr:rowOff>
    </xdr:to>
    <xdr:cxnSp macro="">
      <xdr:nvCxnSpPr>
        <xdr:cNvPr id="351" name="直線コネクタ 350"/>
        <xdr:cNvCxnSpPr/>
      </xdr:nvCxnSpPr>
      <xdr:spPr>
        <a:xfrm flipV="1">
          <a:off x="7861300" y="977201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145415</xdr:rowOff>
    </xdr:from>
    <xdr:to xmlns:xdr="http://schemas.openxmlformats.org/drawingml/2006/spreadsheetDrawing">
      <xdr:col>46</xdr:col>
      <xdr:colOff>38100</xdr:colOff>
      <xdr:row>56</xdr:row>
      <xdr:rowOff>75565</xdr:rowOff>
    </xdr:to>
    <xdr:sp macro="" textlink="">
      <xdr:nvSpPr>
        <xdr:cNvPr id="352" name="フローチャート: 判断 351"/>
        <xdr:cNvSpPr/>
      </xdr:nvSpPr>
      <xdr:spPr>
        <a:xfrm>
          <a:off x="8699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92075</xdr:rowOff>
    </xdr:from>
    <xdr:ext cx="596900" cy="259080"/>
    <xdr:sp macro="" textlink="">
      <xdr:nvSpPr>
        <xdr:cNvPr id="353" name="テキスト ボックス 352"/>
        <xdr:cNvSpPr txBox="1"/>
      </xdr:nvSpPr>
      <xdr:spPr>
        <a:xfrm>
          <a:off x="8450580" y="9350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109855</xdr:rowOff>
    </xdr:from>
    <xdr:to xmlns:xdr="http://schemas.openxmlformats.org/drawingml/2006/spreadsheetDrawing">
      <xdr:col>41</xdr:col>
      <xdr:colOff>50800</xdr:colOff>
      <xdr:row>57</xdr:row>
      <xdr:rowOff>134620</xdr:rowOff>
    </xdr:to>
    <xdr:cxnSp macro="">
      <xdr:nvCxnSpPr>
        <xdr:cNvPr id="354" name="直線コネクタ 353"/>
        <xdr:cNvCxnSpPr/>
      </xdr:nvCxnSpPr>
      <xdr:spPr>
        <a:xfrm flipV="1">
          <a:off x="6972300" y="98825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168275</xdr:rowOff>
    </xdr:from>
    <xdr:to xmlns:xdr="http://schemas.openxmlformats.org/drawingml/2006/spreadsheetDrawing">
      <xdr:col>41</xdr:col>
      <xdr:colOff>101600</xdr:colOff>
      <xdr:row>56</xdr:row>
      <xdr:rowOff>98425</xdr:rowOff>
    </xdr:to>
    <xdr:sp macro="" textlink="">
      <xdr:nvSpPr>
        <xdr:cNvPr id="355" name="フローチャート: 判断 354"/>
        <xdr:cNvSpPr/>
      </xdr:nvSpPr>
      <xdr:spPr>
        <a:xfrm>
          <a:off x="7810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114935</xdr:rowOff>
    </xdr:from>
    <xdr:ext cx="596900" cy="259080"/>
    <xdr:sp macro="" textlink="">
      <xdr:nvSpPr>
        <xdr:cNvPr id="356" name="テキスト ボックス 355"/>
        <xdr:cNvSpPr txBox="1"/>
      </xdr:nvSpPr>
      <xdr:spPr>
        <a:xfrm>
          <a:off x="7561580" y="9373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48895</xdr:rowOff>
    </xdr:from>
    <xdr:to xmlns:xdr="http://schemas.openxmlformats.org/drawingml/2006/spreadsheetDrawing">
      <xdr:col>36</xdr:col>
      <xdr:colOff>165100</xdr:colOff>
      <xdr:row>56</xdr:row>
      <xdr:rowOff>150495</xdr:rowOff>
    </xdr:to>
    <xdr:sp macro="" textlink="">
      <xdr:nvSpPr>
        <xdr:cNvPr id="357" name="フローチャート: 判断 356"/>
        <xdr:cNvSpPr/>
      </xdr:nvSpPr>
      <xdr:spPr>
        <a:xfrm>
          <a:off x="6921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167005</xdr:rowOff>
    </xdr:from>
    <xdr:ext cx="596900" cy="257175"/>
    <xdr:sp macro="" textlink="">
      <xdr:nvSpPr>
        <xdr:cNvPr id="358" name="テキスト ボックス 357"/>
        <xdr:cNvSpPr txBox="1"/>
      </xdr:nvSpPr>
      <xdr:spPr>
        <a:xfrm>
          <a:off x="6672580" y="94253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15875</xdr:rowOff>
    </xdr:from>
    <xdr:to xmlns:xdr="http://schemas.openxmlformats.org/drawingml/2006/spreadsheetDrawing">
      <xdr:col>55</xdr:col>
      <xdr:colOff>50800</xdr:colOff>
      <xdr:row>57</xdr:row>
      <xdr:rowOff>117475</xdr:rowOff>
    </xdr:to>
    <xdr:sp macro="" textlink="">
      <xdr:nvSpPr>
        <xdr:cNvPr id="364" name="楕円 363"/>
        <xdr:cNvSpPr/>
      </xdr:nvSpPr>
      <xdr:spPr>
        <a:xfrm>
          <a:off x="10426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166370</xdr:rowOff>
    </xdr:from>
    <xdr:ext cx="598805" cy="257175"/>
    <xdr:sp macro="" textlink="">
      <xdr:nvSpPr>
        <xdr:cNvPr id="365" name="普通建設事業費該当値テキスト"/>
        <xdr:cNvSpPr txBox="1"/>
      </xdr:nvSpPr>
      <xdr:spPr>
        <a:xfrm>
          <a:off x="10528300" y="9767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128905</xdr:rowOff>
    </xdr:from>
    <xdr:to xmlns:xdr="http://schemas.openxmlformats.org/drawingml/2006/spreadsheetDrawing">
      <xdr:col>50</xdr:col>
      <xdr:colOff>165100</xdr:colOff>
      <xdr:row>58</xdr:row>
      <xdr:rowOff>59055</xdr:rowOff>
    </xdr:to>
    <xdr:sp macro="" textlink="">
      <xdr:nvSpPr>
        <xdr:cNvPr id="366" name="楕円 365"/>
        <xdr:cNvSpPr/>
      </xdr:nvSpPr>
      <xdr:spPr>
        <a:xfrm>
          <a:off x="9588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50165</xdr:rowOff>
    </xdr:from>
    <xdr:ext cx="532765" cy="259080"/>
    <xdr:sp macro="" textlink="">
      <xdr:nvSpPr>
        <xdr:cNvPr id="367" name="テキスト ボックス 366"/>
        <xdr:cNvSpPr txBox="1"/>
      </xdr:nvSpPr>
      <xdr:spPr>
        <a:xfrm>
          <a:off x="9371965" y="9994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120650</xdr:rowOff>
    </xdr:from>
    <xdr:to xmlns:xdr="http://schemas.openxmlformats.org/drawingml/2006/spreadsheetDrawing">
      <xdr:col>46</xdr:col>
      <xdr:colOff>38100</xdr:colOff>
      <xdr:row>57</xdr:row>
      <xdr:rowOff>50165</xdr:rowOff>
    </xdr:to>
    <xdr:sp macro="" textlink="">
      <xdr:nvSpPr>
        <xdr:cNvPr id="368" name="楕円 367"/>
        <xdr:cNvSpPr/>
      </xdr:nvSpPr>
      <xdr:spPr>
        <a:xfrm>
          <a:off x="8699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41275</xdr:rowOff>
    </xdr:from>
    <xdr:ext cx="596900" cy="257175"/>
    <xdr:sp macro="" textlink="">
      <xdr:nvSpPr>
        <xdr:cNvPr id="369" name="テキスト ボックス 368"/>
        <xdr:cNvSpPr txBox="1"/>
      </xdr:nvSpPr>
      <xdr:spPr>
        <a:xfrm>
          <a:off x="8450580" y="9813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59055</xdr:rowOff>
    </xdr:from>
    <xdr:to xmlns:xdr="http://schemas.openxmlformats.org/drawingml/2006/spreadsheetDrawing">
      <xdr:col>41</xdr:col>
      <xdr:colOff>101600</xdr:colOff>
      <xdr:row>57</xdr:row>
      <xdr:rowOff>160655</xdr:rowOff>
    </xdr:to>
    <xdr:sp macro="" textlink="">
      <xdr:nvSpPr>
        <xdr:cNvPr id="370" name="楕円 369"/>
        <xdr:cNvSpPr/>
      </xdr:nvSpPr>
      <xdr:spPr>
        <a:xfrm>
          <a:off x="7810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151765</xdr:rowOff>
    </xdr:from>
    <xdr:ext cx="532765" cy="259080"/>
    <xdr:sp macro="" textlink="">
      <xdr:nvSpPr>
        <xdr:cNvPr id="371" name="テキスト ボックス 370"/>
        <xdr:cNvSpPr txBox="1"/>
      </xdr:nvSpPr>
      <xdr:spPr>
        <a:xfrm>
          <a:off x="7593965" y="9924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83820</xdr:rowOff>
    </xdr:from>
    <xdr:to xmlns:xdr="http://schemas.openxmlformats.org/drawingml/2006/spreadsheetDrawing">
      <xdr:col>36</xdr:col>
      <xdr:colOff>165100</xdr:colOff>
      <xdr:row>58</xdr:row>
      <xdr:rowOff>13970</xdr:rowOff>
    </xdr:to>
    <xdr:sp macro="" textlink="">
      <xdr:nvSpPr>
        <xdr:cNvPr id="372" name="楕円 371"/>
        <xdr:cNvSpPr/>
      </xdr:nvSpPr>
      <xdr:spPr>
        <a:xfrm>
          <a:off x="6921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5080</xdr:rowOff>
    </xdr:from>
    <xdr:ext cx="532765" cy="259080"/>
    <xdr:sp macro="" textlink="">
      <xdr:nvSpPr>
        <xdr:cNvPr id="373" name="テキスト ボックス 372"/>
        <xdr:cNvSpPr txBox="1"/>
      </xdr:nvSpPr>
      <xdr:spPr>
        <a:xfrm>
          <a:off x="6704965" y="994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5" name="テキスト ボックス 384"/>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7" name="テキスト ボックス 386"/>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89" name="テキスト ボックス 388"/>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1" name="テキスト ボックス 390"/>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3" name="テキスト ボックス 392"/>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5" name="テキスト ボックス 394"/>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7175"/>
    <xdr:sp macro="" textlink="">
      <xdr:nvSpPr>
        <xdr:cNvPr id="400" name="普通建設事業費 （ うち新規整備　）最大値テキスト"/>
        <xdr:cNvSpPr txBox="1"/>
      </xdr:nvSpPr>
      <xdr:spPr>
        <a:xfrm>
          <a:off x="10528300" y="11779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401" name="直線コネクタ 400"/>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141605</xdr:rowOff>
    </xdr:from>
    <xdr:to xmlns:xdr="http://schemas.openxmlformats.org/drawingml/2006/spreadsheetDrawing">
      <xdr:col>55</xdr:col>
      <xdr:colOff>0</xdr:colOff>
      <xdr:row>78</xdr:row>
      <xdr:rowOff>153035</xdr:rowOff>
    </xdr:to>
    <xdr:cxnSp macro="">
      <xdr:nvCxnSpPr>
        <xdr:cNvPr id="402" name="直線コネクタ 401"/>
        <xdr:cNvCxnSpPr/>
      </xdr:nvCxnSpPr>
      <xdr:spPr>
        <a:xfrm flipV="1">
          <a:off x="9639300" y="135147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139700</xdr:rowOff>
    </xdr:from>
    <xdr:ext cx="534670" cy="259080"/>
    <xdr:sp macro="" textlink="">
      <xdr:nvSpPr>
        <xdr:cNvPr id="403" name="普通建設事業費 （ うち新規整備　）平均値テキスト"/>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46990</xdr:rowOff>
    </xdr:to>
    <xdr:sp macro="" textlink="">
      <xdr:nvSpPr>
        <xdr:cNvPr id="404" name="フローチャート: 判断 403"/>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127635</xdr:rowOff>
    </xdr:from>
    <xdr:to xmlns:xdr="http://schemas.openxmlformats.org/drawingml/2006/spreadsheetDrawing">
      <xdr:col>50</xdr:col>
      <xdr:colOff>114300</xdr:colOff>
      <xdr:row>78</xdr:row>
      <xdr:rowOff>153035</xdr:rowOff>
    </xdr:to>
    <xdr:cxnSp macro="">
      <xdr:nvCxnSpPr>
        <xdr:cNvPr id="405" name="直線コネクタ 404"/>
        <xdr:cNvCxnSpPr/>
      </xdr:nvCxnSpPr>
      <xdr:spPr>
        <a:xfrm>
          <a:off x="8750300" y="1332928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406" name="フローチャート: 判断 405"/>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2765" cy="259080"/>
    <xdr:sp macro="" textlink="">
      <xdr:nvSpPr>
        <xdr:cNvPr id="407" name="テキスト ボックス 406"/>
        <xdr:cNvSpPr txBox="1"/>
      </xdr:nvSpPr>
      <xdr:spPr>
        <a:xfrm>
          <a:off x="93719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127635</xdr:rowOff>
    </xdr:from>
    <xdr:to xmlns:xdr="http://schemas.openxmlformats.org/drawingml/2006/spreadsheetDrawing">
      <xdr:col>45</xdr:col>
      <xdr:colOff>177800</xdr:colOff>
      <xdr:row>78</xdr:row>
      <xdr:rowOff>82550</xdr:rowOff>
    </xdr:to>
    <xdr:cxnSp macro="">
      <xdr:nvCxnSpPr>
        <xdr:cNvPr id="408" name="直線コネクタ 407"/>
        <xdr:cNvCxnSpPr/>
      </xdr:nvCxnSpPr>
      <xdr:spPr>
        <a:xfrm flipV="1">
          <a:off x="7861300" y="1332928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160020</xdr:rowOff>
    </xdr:from>
    <xdr:to xmlns:xdr="http://schemas.openxmlformats.org/drawingml/2006/spreadsheetDrawing">
      <xdr:col>46</xdr:col>
      <xdr:colOff>38100</xdr:colOff>
      <xdr:row>78</xdr:row>
      <xdr:rowOff>90170</xdr:rowOff>
    </xdr:to>
    <xdr:sp macro="" textlink="">
      <xdr:nvSpPr>
        <xdr:cNvPr id="409" name="フローチャート: 判断 408"/>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81280</xdr:rowOff>
    </xdr:from>
    <xdr:ext cx="532765" cy="259080"/>
    <xdr:sp macro="" textlink="">
      <xdr:nvSpPr>
        <xdr:cNvPr id="410" name="テキスト ボックス 409"/>
        <xdr:cNvSpPr txBox="1"/>
      </xdr:nvSpPr>
      <xdr:spPr>
        <a:xfrm>
          <a:off x="8482965" y="13454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82550</xdr:rowOff>
    </xdr:from>
    <xdr:to xmlns:xdr="http://schemas.openxmlformats.org/drawingml/2006/spreadsheetDrawing">
      <xdr:col>41</xdr:col>
      <xdr:colOff>50800</xdr:colOff>
      <xdr:row>79</xdr:row>
      <xdr:rowOff>2540</xdr:rowOff>
    </xdr:to>
    <xdr:cxnSp macro="">
      <xdr:nvCxnSpPr>
        <xdr:cNvPr id="411" name="直線コネクタ 410"/>
        <xdr:cNvCxnSpPr/>
      </xdr:nvCxnSpPr>
      <xdr:spPr>
        <a:xfrm flipV="1">
          <a:off x="6972300" y="134556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2" name="フローチャート: 判断 411"/>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117475</xdr:rowOff>
    </xdr:from>
    <xdr:ext cx="532765" cy="259080"/>
    <xdr:sp macro="" textlink="">
      <xdr:nvSpPr>
        <xdr:cNvPr id="413" name="テキスト ボックス 412"/>
        <xdr:cNvSpPr txBox="1"/>
      </xdr:nvSpPr>
      <xdr:spPr>
        <a:xfrm>
          <a:off x="7593965" y="13147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14" name="フローチャート: 判断 413"/>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132715</xdr:rowOff>
    </xdr:from>
    <xdr:ext cx="532765" cy="257175"/>
    <xdr:sp macro="" textlink="">
      <xdr:nvSpPr>
        <xdr:cNvPr id="415" name="テキスト ボックス 414"/>
        <xdr:cNvSpPr txBox="1"/>
      </xdr:nvSpPr>
      <xdr:spPr>
        <a:xfrm>
          <a:off x="6704965" y="13162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90805</xdr:rowOff>
    </xdr:from>
    <xdr:to xmlns:xdr="http://schemas.openxmlformats.org/drawingml/2006/spreadsheetDrawing">
      <xdr:col>55</xdr:col>
      <xdr:colOff>50800</xdr:colOff>
      <xdr:row>79</xdr:row>
      <xdr:rowOff>20955</xdr:rowOff>
    </xdr:to>
    <xdr:sp macro="" textlink="">
      <xdr:nvSpPr>
        <xdr:cNvPr id="421" name="楕円 420"/>
        <xdr:cNvSpPr/>
      </xdr:nvSpPr>
      <xdr:spPr>
        <a:xfrm>
          <a:off x="10426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534670" cy="257175"/>
    <xdr:sp macro="" textlink="">
      <xdr:nvSpPr>
        <xdr:cNvPr id="422" name="普通建設事業費 （ うち新規整備　）該当値テキスト"/>
        <xdr:cNvSpPr txBox="1"/>
      </xdr:nvSpPr>
      <xdr:spPr>
        <a:xfrm>
          <a:off x="10528300" y="13379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102235</xdr:rowOff>
    </xdr:from>
    <xdr:to xmlns:xdr="http://schemas.openxmlformats.org/drawingml/2006/spreadsheetDrawing">
      <xdr:col>50</xdr:col>
      <xdr:colOff>165100</xdr:colOff>
      <xdr:row>79</xdr:row>
      <xdr:rowOff>32385</xdr:rowOff>
    </xdr:to>
    <xdr:sp macro="" textlink="">
      <xdr:nvSpPr>
        <xdr:cNvPr id="423" name="楕円 422"/>
        <xdr:cNvSpPr/>
      </xdr:nvSpPr>
      <xdr:spPr>
        <a:xfrm>
          <a:off x="9588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23495</xdr:rowOff>
    </xdr:from>
    <xdr:ext cx="532765" cy="259080"/>
    <xdr:sp macro="" textlink="">
      <xdr:nvSpPr>
        <xdr:cNvPr id="424" name="テキスト ボックス 423"/>
        <xdr:cNvSpPr txBox="1"/>
      </xdr:nvSpPr>
      <xdr:spPr>
        <a:xfrm>
          <a:off x="9371965" y="13568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25" name="楕円 424"/>
        <xdr:cNvSpPr/>
      </xdr:nvSpPr>
      <xdr:spPr>
        <a:xfrm>
          <a:off x="8699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23495</xdr:rowOff>
    </xdr:from>
    <xdr:ext cx="532765" cy="259080"/>
    <xdr:sp macro="" textlink="">
      <xdr:nvSpPr>
        <xdr:cNvPr id="426" name="テキスト ボックス 425"/>
        <xdr:cNvSpPr txBox="1"/>
      </xdr:nvSpPr>
      <xdr:spPr>
        <a:xfrm>
          <a:off x="8482965" y="13053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31750</xdr:rowOff>
    </xdr:from>
    <xdr:to xmlns:xdr="http://schemas.openxmlformats.org/drawingml/2006/spreadsheetDrawing">
      <xdr:col>41</xdr:col>
      <xdr:colOff>101600</xdr:colOff>
      <xdr:row>78</xdr:row>
      <xdr:rowOff>133350</xdr:rowOff>
    </xdr:to>
    <xdr:sp macro="" textlink="">
      <xdr:nvSpPr>
        <xdr:cNvPr id="427" name="楕円 426"/>
        <xdr:cNvSpPr/>
      </xdr:nvSpPr>
      <xdr:spPr>
        <a:xfrm>
          <a:off x="781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124460</xdr:rowOff>
    </xdr:from>
    <xdr:ext cx="532765" cy="259080"/>
    <xdr:sp macro="" textlink="">
      <xdr:nvSpPr>
        <xdr:cNvPr id="428" name="テキスト ボックス 427"/>
        <xdr:cNvSpPr txBox="1"/>
      </xdr:nvSpPr>
      <xdr:spPr>
        <a:xfrm>
          <a:off x="7593965" y="13497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123190</xdr:rowOff>
    </xdr:from>
    <xdr:to xmlns:xdr="http://schemas.openxmlformats.org/drawingml/2006/spreadsheetDrawing">
      <xdr:col>36</xdr:col>
      <xdr:colOff>165100</xdr:colOff>
      <xdr:row>79</xdr:row>
      <xdr:rowOff>53340</xdr:rowOff>
    </xdr:to>
    <xdr:sp macro="" textlink="">
      <xdr:nvSpPr>
        <xdr:cNvPr id="429" name="楕円 428"/>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44450</xdr:rowOff>
    </xdr:from>
    <xdr:ext cx="532765" cy="259080"/>
    <xdr:sp macro="" textlink="">
      <xdr:nvSpPr>
        <xdr:cNvPr id="430" name="テキスト ボックス 429"/>
        <xdr:cNvSpPr txBox="1"/>
      </xdr:nvSpPr>
      <xdr:spPr>
        <a:xfrm>
          <a:off x="6704965" y="13589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2" name="テキスト ボックス 441"/>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4" name="テキスト ボックス 443"/>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6" name="テキスト ボックス 445"/>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48" name="テキスト ボックス 447"/>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0" name="テキスト ボックス 449"/>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132080</xdr:rowOff>
    </xdr:from>
    <xdr:to xmlns:xdr="http://schemas.openxmlformats.org/drawingml/2006/spreadsheetDrawing">
      <xdr:col>54</xdr:col>
      <xdr:colOff>189865</xdr:colOff>
      <xdr:row>98</xdr:row>
      <xdr:rowOff>123190</xdr:rowOff>
    </xdr:to>
    <xdr:cxnSp macro="">
      <xdr:nvCxnSpPr>
        <xdr:cNvPr id="452" name="直線コネクタ 451"/>
        <xdr:cNvCxnSpPr/>
      </xdr:nvCxnSpPr>
      <xdr:spPr>
        <a:xfrm flipV="1">
          <a:off x="10475595" y="1573403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53"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54" name="直線コネクタ 453"/>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78105</xdr:rowOff>
    </xdr:from>
    <xdr:ext cx="598805" cy="257175"/>
    <xdr:sp macro="" textlink="">
      <xdr:nvSpPr>
        <xdr:cNvPr id="455" name="普通建設事業費 （ うち更新整備　）最大値テキスト"/>
        <xdr:cNvSpPr txBox="1"/>
      </xdr:nvSpPr>
      <xdr:spPr>
        <a:xfrm>
          <a:off x="10528300" y="155086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132080</xdr:rowOff>
    </xdr:from>
    <xdr:to xmlns:xdr="http://schemas.openxmlformats.org/drawingml/2006/spreadsheetDrawing">
      <xdr:col>55</xdr:col>
      <xdr:colOff>88900</xdr:colOff>
      <xdr:row>91</xdr:row>
      <xdr:rowOff>132080</xdr:rowOff>
    </xdr:to>
    <xdr:cxnSp macro="">
      <xdr:nvCxnSpPr>
        <xdr:cNvPr id="456" name="直線コネクタ 455"/>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156845</xdr:rowOff>
    </xdr:from>
    <xdr:to xmlns:xdr="http://schemas.openxmlformats.org/drawingml/2006/spreadsheetDrawing">
      <xdr:col>55</xdr:col>
      <xdr:colOff>0</xdr:colOff>
      <xdr:row>98</xdr:row>
      <xdr:rowOff>99695</xdr:rowOff>
    </xdr:to>
    <xdr:cxnSp macro="">
      <xdr:nvCxnSpPr>
        <xdr:cNvPr id="457" name="直線コネクタ 456"/>
        <xdr:cNvCxnSpPr/>
      </xdr:nvCxnSpPr>
      <xdr:spPr>
        <a:xfrm flipV="1">
          <a:off x="9639300" y="1678749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27305</xdr:rowOff>
    </xdr:from>
    <xdr:ext cx="598805" cy="259080"/>
    <xdr:sp macro="" textlink="">
      <xdr:nvSpPr>
        <xdr:cNvPr id="458" name="普通建設事業費 （ うち更新整備　）平均値テキスト"/>
        <xdr:cNvSpPr txBox="1"/>
      </xdr:nvSpPr>
      <xdr:spPr>
        <a:xfrm>
          <a:off x="10528300" y="1648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59" name="フローチャート: 判断 458"/>
        <xdr:cNvSpPr/>
      </xdr:nvSpPr>
      <xdr:spPr>
        <a:xfrm>
          <a:off x="10426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59055</xdr:rowOff>
    </xdr:from>
    <xdr:to xmlns:xdr="http://schemas.openxmlformats.org/drawingml/2006/spreadsheetDrawing">
      <xdr:col>50</xdr:col>
      <xdr:colOff>114300</xdr:colOff>
      <xdr:row>98</xdr:row>
      <xdr:rowOff>99695</xdr:rowOff>
    </xdr:to>
    <xdr:cxnSp macro="">
      <xdr:nvCxnSpPr>
        <xdr:cNvPr id="460" name="直線コネクタ 459"/>
        <xdr:cNvCxnSpPr/>
      </xdr:nvCxnSpPr>
      <xdr:spPr>
        <a:xfrm>
          <a:off x="8750300" y="168611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16510</xdr:rowOff>
    </xdr:from>
    <xdr:to xmlns:xdr="http://schemas.openxmlformats.org/drawingml/2006/spreadsheetDrawing">
      <xdr:col>50</xdr:col>
      <xdr:colOff>165100</xdr:colOff>
      <xdr:row>97</xdr:row>
      <xdr:rowOff>118110</xdr:rowOff>
    </xdr:to>
    <xdr:sp macro="" textlink="">
      <xdr:nvSpPr>
        <xdr:cNvPr id="461" name="フローチャート: 判断 460"/>
        <xdr:cNvSpPr/>
      </xdr:nvSpPr>
      <xdr:spPr>
        <a:xfrm>
          <a:off x="9588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134620</xdr:rowOff>
    </xdr:from>
    <xdr:ext cx="596900" cy="257175"/>
    <xdr:sp macro="" textlink="">
      <xdr:nvSpPr>
        <xdr:cNvPr id="462" name="テキスト ボックス 461"/>
        <xdr:cNvSpPr txBox="1"/>
      </xdr:nvSpPr>
      <xdr:spPr>
        <a:xfrm>
          <a:off x="9339580" y="164223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59055</xdr:rowOff>
    </xdr:from>
    <xdr:to xmlns:xdr="http://schemas.openxmlformats.org/drawingml/2006/spreadsheetDrawing">
      <xdr:col>45</xdr:col>
      <xdr:colOff>177800</xdr:colOff>
      <xdr:row>98</xdr:row>
      <xdr:rowOff>59055</xdr:rowOff>
    </xdr:to>
    <xdr:cxnSp macro="">
      <xdr:nvCxnSpPr>
        <xdr:cNvPr id="463" name="直線コネクタ 462"/>
        <xdr:cNvCxnSpPr/>
      </xdr:nvCxnSpPr>
      <xdr:spPr>
        <a:xfrm flipV="1">
          <a:off x="7861300" y="1686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149225</xdr:rowOff>
    </xdr:from>
    <xdr:to xmlns:xdr="http://schemas.openxmlformats.org/drawingml/2006/spreadsheetDrawing">
      <xdr:col>46</xdr:col>
      <xdr:colOff>38100</xdr:colOff>
      <xdr:row>97</xdr:row>
      <xdr:rowOff>79375</xdr:rowOff>
    </xdr:to>
    <xdr:sp macro="" textlink="">
      <xdr:nvSpPr>
        <xdr:cNvPr id="464" name="フローチャート: 判断 463"/>
        <xdr:cNvSpPr/>
      </xdr:nvSpPr>
      <xdr:spPr>
        <a:xfrm>
          <a:off x="869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95885</xdr:rowOff>
    </xdr:from>
    <xdr:ext cx="596900" cy="259080"/>
    <xdr:sp macro="" textlink="">
      <xdr:nvSpPr>
        <xdr:cNvPr id="465" name="テキスト ボックス 464"/>
        <xdr:cNvSpPr txBox="1"/>
      </xdr:nvSpPr>
      <xdr:spPr>
        <a:xfrm>
          <a:off x="8450580" y="16383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22225</xdr:rowOff>
    </xdr:from>
    <xdr:to xmlns:xdr="http://schemas.openxmlformats.org/drawingml/2006/spreadsheetDrawing">
      <xdr:col>41</xdr:col>
      <xdr:colOff>50800</xdr:colOff>
      <xdr:row>98</xdr:row>
      <xdr:rowOff>59055</xdr:rowOff>
    </xdr:to>
    <xdr:cxnSp macro="">
      <xdr:nvCxnSpPr>
        <xdr:cNvPr id="466" name="直線コネクタ 465"/>
        <xdr:cNvCxnSpPr/>
      </xdr:nvCxnSpPr>
      <xdr:spPr>
        <a:xfrm>
          <a:off x="6972300" y="168243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67" name="フローチャート: 判断 466"/>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120650</xdr:rowOff>
    </xdr:from>
    <xdr:ext cx="596900" cy="257175"/>
    <xdr:sp macro="" textlink="">
      <xdr:nvSpPr>
        <xdr:cNvPr id="468" name="テキスト ボックス 467"/>
        <xdr:cNvSpPr txBox="1"/>
      </xdr:nvSpPr>
      <xdr:spPr>
        <a:xfrm>
          <a:off x="7561580" y="16408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69" name="フローチャート: 判断 468"/>
        <xdr:cNvSpPr/>
      </xdr:nvSpPr>
      <xdr:spPr>
        <a:xfrm>
          <a:off x="692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153035</xdr:rowOff>
    </xdr:from>
    <xdr:ext cx="532765" cy="259080"/>
    <xdr:sp macro="" textlink="">
      <xdr:nvSpPr>
        <xdr:cNvPr id="470" name="テキスト ボックス 469"/>
        <xdr:cNvSpPr txBox="1"/>
      </xdr:nvSpPr>
      <xdr:spPr>
        <a:xfrm>
          <a:off x="6704965" y="16440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106045</xdr:rowOff>
    </xdr:from>
    <xdr:to xmlns:xdr="http://schemas.openxmlformats.org/drawingml/2006/spreadsheetDrawing">
      <xdr:col>55</xdr:col>
      <xdr:colOff>50800</xdr:colOff>
      <xdr:row>98</xdr:row>
      <xdr:rowOff>36195</xdr:rowOff>
    </xdr:to>
    <xdr:sp macro="" textlink="">
      <xdr:nvSpPr>
        <xdr:cNvPr id="476" name="楕円 475"/>
        <xdr:cNvSpPr/>
      </xdr:nvSpPr>
      <xdr:spPr>
        <a:xfrm>
          <a:off x="104267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84455</xdr:rowOff>
    </xdr:from>
    <xdr:ext cx="534670" cy="259080"/>
    <xdr:sp macro="" textlink="">
      <xdr:nvSpPr>
        <xdr:cNvPr id="477" name="普通建設事業費 （ うち更新整備　）該当値テキスト"/>
        <xdr:cNvSpPr txBox="1"/>
      </xdr:nvSpPr>
      <xdr:spPr>
        <a:xfrm>
          <a:off x="10528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48895</xdr:rowOff>
    </xdr:from>
    <xdr:to xmlns:xdr="http://schemas.openxmlformats.org/drawingml/2006/spreadsheetDrawing">
      <xdr:col>50</xdr:col>
      <xdr:colOff>165100</xdr:colOff>
      <xdr:row>98</xdr:row>
      <xdr:rowOff>150495</xdr:rowOff>
    </xdr:to>
    <xdr:sp macro="" textlink="">
      <xdr:nvSpPr>
        <xdr:cNvPr id="478" name="楕円 477"/>
        <xdr:cNvSpPr/>
      </xdr:nvSpPr>
      <xdr:spPr>
        <a:xfrm>
          <a:off x="9588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141605</xdr:rowOff>
    </xdr:from>
    <xdr:ext cx="532765" cy="259080"/>
    <xdr:sp macro="" textlink="">
      <xdr:nvSpPr>
        <xdr:cNvPr id="479" name="テキスト ボックス 478"/>
        <xdr:cNvSpPr txBox="1"/>
      </xdr:nvSpPr>
      <xdr:spPr>
        <a:xfrm>
          <a:off x="9371965" y="16943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8255</xdr:rowOff>
    </xdr:from>
    <xdr:to xmlns:xdr="http://schemas.openxmlformats.org/drawingml/2006/spreadsheetDrawing">
      <xdr:col>46</xdr:col>
      <xdr:colOff>38100</xdr:colOff>
      <xdr:row>98</xdr:row>
      <xdr:rowOff>109855</xdr:rowOff>
    </xdr:to>
    <xdr:sp macro="" textlink="">
      <xdr:nvSpPr>
        <xdr:cNvPr id="480" name="楕円 479"/>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100965</xdr:rowOff>
    </xdr:from>
    <xdr:ext cx="532765" cy="257175"/>
    <xdr:sp macro="" textlink="">
      <xdr:nvSpPr>
        <xdr:cNvPr id="481" name="テキスト ボックス 480"/>
        <xdr:cNvSpPr txBox="1"/>
      </xdr:nvSpPr>
      <xdr:spPr>
        <a:xfrm>
          <a:off x="8482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xdr:rowOff>
    </xdr:from>
    <xdr:to xmlns:xdr="http://schemas.openxmlformats.org/drawingml/2006/spreadsheetDrawing">
      <xdr:col>41</xdr:col>
      <xdr:colOff>101600</xdr:colOff>
      <xdr:row>98</xdr:row>
      <xdr:rowOff>109855</xdr:rowOff>
    </xdr:to>
    <xdr:sp macro="" textlink="">
      <xdr:nvSpPr>
        <xdr:cNvPr id="482" name="楕円 481"/>
        <xdr:cNvSpPr/>
      </xdr:nvSpPr>
      <xdr:spPr>
        <a:xfrm>
          <a:off x="7810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100965</xdr:rowOff>
    </xdr:from>
    <xdr:ext cx="532765" cy="257175"/>
    <xdr:sp macro="" textlink="">
      <xdr:nvSpPr>
        <xdr:cNvPr id="483" name="テキスト ボックス 482"/>
        <xdr:cNvSpPr txBox="1"/>
      </xdr:nvSpPr>
      <xdr:spPr>
        <a:xfrm>
          <a:off x="7593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73025</xdr:rowOff>
    </xdr:to>
    <xdr:sp macro="" textlink="">
      <xdr:nvSpPr>
        <xdr:cNvPr id="484" name="楕円 483"/>
        <xdr:cNvSpPr/>
      </xdr:nvSpPr>
      <xdr:spPr>
        <a:xfrm>
          <a:off x="6921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64135</xdr:rowOff>
    </xdr:from>
    <xdr:ext cx="532765" cy="257175"/>
    <xdr:sp macro="" textlink="">
      <xdr:nvSpPr>
        <xdr:cNvPr id="485" name="テキスト ボックス 484"/>
        <xdr:cNvSpPr txBox="1"/>
      </xdr:nvSpPr>
      <xdr:spPr>
        <a:xfrm>
          <a:off x="6704965" y="16866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4" name="テキスト ボックス 49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7" name="テキスト ボックス 496"/>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1" name="テキスト ボックス 500"/>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5" name="テキスト ボックス 504"/>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7" name="テキスト ボックス 50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29210</xdr:rowOff>
    </xdr:from>
    <xdr:to xmlns:xdr="http://schemas.openxmlformats.org/drawingml/2006/spreadsheetDrawing">
      <xdr:col>85</xdr:col>
      <xdr:colOff>126365</xdr:colOff>
      <xdr:row>39</xdr:row>
      <xdr:rowOff>44450</xdr:rowOff>
    </xdr:to>
    <xdr:cxnSp macro="">
      <xdr:nvCxnSpPr>
        <xdr:cNvPr id="509" name="直線コネクタ 508"/>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146685</xdr:rowOff>
    </xdr:from>
    <xdr:ext cx="598805" cy="257175"/>
    <xdr:sp macro="" textlink="">
      <xdr:nvSpPr>
        <xdr:cNvPr id="512" name="災害復旧事業費最大値テキスト"/>
        <xdr:cNvSpPr txBox="1"/>
      </xdr:nvSpPr>
      <xdr:spPr>
        <a:xfrm>
          <a:off x="16370300" y="49472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29210</xdr:rowOff>
    </xdr:from>
    <xdr:to xmlns:xdr="http://schemas.openxmlformats.org/drawingml/2006/spreadsheetDrawing">
      <xdr:col>86</xdr:col>
      <xdr:colOff>25400</xdr:colOff>
      <xdr:row>30</xdr:row>
      <xdr:rowOff>29210</xdr:rowOff>
    </xdr:to>
    <xdr:cxnSp macro="">
      <xdr:nvCxnSpPr>
        <xdr:cNvPr id="513" name="直線コネクタ 512"/>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114300</xdr:rowOff>
    </xdr:from>
    <xdr:to xmlns:xdr="http://schemas.openxmlformats.org/drawingml/2006/spreadsheetDrawing">
      <xdr:col>85</xdr:col>
      <xdr:colOff>127000</xdr:colOff>
      <xdr:row>38</xdr:row>
      <xdr:rowOff>127635</xdr:rowOff>
    </xdr:to>
    <xdr:cxnSp macro="">
      <xdr:nvCxnSpPr>
        <xdr:cNvPr id="514" name="直線コネクタ 513"/>
        <xdr:cNvCxnSpPr/>
      </xdr:nvCxnSpPr>
      <xdr:spPr>
        <a:xfrm>
          <a:off x="15481300" y="66294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2540</xdr:rowOff>
    </xdr:from>
    <xdr:ext cx="534670" cy="259080"/>
    <xdr:sp macro="" textlink="">
      <xdr:nvSpPr>
        <xdr:cNvPr id="515" name="災害復旧事業費平均値テキスト"/>
        <xdr:cNvSpPr txBox="1"/>
      </xdr:nvSpPr>
      <xdr:spPr>
        <a:xfrm>
          <a:off x="16370300" y="634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516" name="フローチャート: 判断 5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114300</xdr:rowOff>
    </xdr:from>
    <xdr:to xmlns:xdr="http://schemas.openxmlformats.org/drawingml/2006/spreadsheetDrawing">
      <xdr:col>81</xdr:col>
      <xdr:colOff>50800</xdr:colOff>
      <xdr:row>39</xdr:row>
      <xdr:rowOff>44450</xdr:rowOff>
    </xdr:to>
    <xdr:cxnSp macro="">
      <xdr:nvCxnSpPr>
        <xdr:cNvPr id="517" name="直線コネクタ 516"/>
        <xdr:cNvCxnSpPr/>
      </xdr:nvCxnSpPr>
      <xdr:spPr>
        <a:xfrm flipV="1">
          <a:off x="14592300" y="6629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163195</xdr:rowOff>
    </xdr:from>
    <xdr:to xmlns:xdr="http://schemas.openxmlformats.org/drawingml/2006/spreadsheetDrawing">
      <xdr:col>81</xdr:col>
      <xdr:colOff>101600</xdr:colOff>
      <xdr:row>38</xdr:row>
      <xdr:rowOff>93345</xdr:rowOff>
    </xdr:to>
    <xdr:sp macro="" textlink="">
      <xdr:nvSpPr>
        <xdr:cNvPr id="518" name="フローチャート: 判断 517"/>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109855</xdr:rowOff>
    </xdr:from>
    <xdr:ext cx="532765" cy="257175"/>
    <xdr:sp macro="" textlink="">
      <xdr:nvSpPr>
        <xdr:cNvPr id="519" name="テキスト ボックス 518"/>
        <xdr:cNvSpPr txBox="1"/>
      </xdr:nvSpPr>
      <xdr:spPr>
        <a:xfrm>
          <a:off x="15213965" y="6282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0" name="直線コネクタ 51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102870</xdr:rowOff>
    </xdr:from>
    <xdr:to xmlns:xdr="http://schemas.openxmlformats.org/drawingml/2006/spreadsheetDrawing">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49530</xdr:rowOff>
    </xdr:from>
    <xdr:ext cx="532765" cy="259080"/>
    <xdr:sp macro="" textlink="">
      <xdr:nvSpPr>
        <xdr:cNvPr id="522" name="テキスト ボックス 521"/>
        <xdr:cNvSpPr txBox="1"/>
      </xdr:nvSpPr>
      <xdr:spPr>
        <a:xfrm>
          <a:off x="14324965" y="6221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16510</xdr:rowOff>
    </xdr:from>
    <xdr:to xmlns:xdr="http://schemas.openxmlformats.org/drawingml/2006/spreadsheetDrawing">
      <xdr:col>71</xdr:col>
      <xdr:colOff>177800</xdr:colOff>
      <xdr:row>39</xdr:row>
      <xdr:rowOff>44450</xdr:rowOff>
    </xdr:to>
    <xdr:cxnSp macro="">
      <xdr:nvCxnSpPr>
        <xdr:cNvPr id="523" name="直線コネクタ 522"/>
        <xdr:cNvCxnSpPr/>
      </xdr:nvCxnSpPr>
      <xdr:spPr>
        <a:xfrm>
          <a:off x="12814300" y="6703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127000</xdr:rowOff>
    </xdr:from>
    <xdr:to xmlns:xdr="http://schemas.openxmlformats.org/drawingml/2006/spreadsheetDrawing">
      <xdr:col>72</xdr:col>
      <xdr:colOff>38100</xdr:colOff>
      <xdr:row>38</xdr:row>
      <xdr:rowOff>57150</xdr:rowOff>
    </xdr:to>
    <xdr:sp macro="" textlink="">
      <xdr:nvSpPr>
        <xdr:cNvPr id="524" name="フローチャート: 判断 523"/>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73660</xdr:rowOff>
    </xdr:from>
    <xdr:ext cx="532765" cy="259080"/>
    <xdr:sp macro="" textlink="">
      <xdr:nvSpPr>
        <xdr:cNvPr id="525" name="テキスト ボックス 524"/>
        <xdr:cNvSpPr txBox="1"/>
      </xdr:nvSpPr>
      <xdr:spPr>
        <a:xfrm>
          <a:off x="13435965" y="6245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26" name="フローチャート: 判断 525"/>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81280</xdr:rowOff>
    </xdr:from>
    <xdr:ext cx="532765" cy="259080"/>
    <xdr:sp macro="" textlink="">
      <xdr:nvSpPr>
        <xdr:cNvPr id="527" name="テキスト ボックス 526"/>
        <xdr:cNvSpPr txBox="1"/>
      </xdr:nvSpPr>
      <xdr:spPr>
        <a:xfrm>
          <a:off x="12546965" y="625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76835</xdr:rowOff>
    </xdr:from>
    <xdr:to xmlns:xdr="http://schemas.openxmlformats.org/drawingml/2006/spreadsheetDrawing">
      <xdr:col>85</xdr:col>
      <xdr:colOff>177800</xdr:colOff>
      <xdr:row>39</xdr:row>
      <xdr:rowOff>6985</xdr:rowOff>
    </xdr:to>
    <xdr:sp macro="" textlink="">
      <xdr:nvSpPr>
        <xdr:cNvPr id="533" name="楕円 532"/>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163195</xdr:rowOff>
    </xdr:from>
    <xdr:ext cx="469900" cy="259080"/>
    <xdr:sp macro="" textlink="">
      <xdr:nvSpPr>
        <xdr:cNvPr id="534" name="災害復旧事業費該当値テキスト"/>
        <xdr:cNvSpPr txBox="1"/>
      </xdr:nvSpPr>
      <xdr:spPr>
        <a:xfrm>
          <a:off x="16370300" y="6506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165100</xdr:rowOff>
    </xdr:to>
    <xdr:sp macro="" textlink="">
      <xdr:nvSpPr>
        <xdr:cNvPr id="535" name="楕円 534"/>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156210</xdr:rowOff>
    </xdr:from>
    <xdr:ext cx="467995" cy="257175"/>
    <xdr:sp macro="" textlink="">
      <xdr:nvSpPr>
        <xdr:cNvPr id="536" name="テキスト ボックス 535"/>
        <xdr:cNvSpPr txBox="1"/>
      </xdr:nvSpPr>
      <xdr:spPr>
        <a:xfrm>
          <a:off x="15246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7650" cy="257175"/>
    <xdr:sp macro="" textlink="">
      <xdr:nvSpPr>
        <xdr:cNvPr id="538" name="テキスト ボックス 537"/>
        <xdr:cNvSpPr txBox="1"/>
      </xdr:nvSpPr>
      <xdr:spPr>
        <a:xfrm>
          <a:off x="1446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7650" cy="257175"/>
    <xdr:sp macro="" textlink="">
      <xdr:nvSpPr>
        <xdr:cNvPr id="540" name="テキスト ボックス 539"/>
        <xdr:cNvSpPr txBox="1"/>
      </xdr:nvSpPr>
      <xdr:spPr>
        <a:xfrm>
          <a:off x="1357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137160</xdr:rowOff>
    </xdr:from>
    <xdr:to xmlns:xdr="http://schemas.openxmlformats.org/drawingml/2006/spreadsheetDrawing">
      <xdr:col>67</xdr:col>
      <xdr:colOff>101600</xdr:colOff>
      <xdr:row>39</xdr:row>
      <xdr:rowOff>67310</xdr:rowOff>
    </xdr:to>
    <xdr:sp macro="" textlink="">
      <xdr:nvSpPr>
        <xdr:cNvPr id="541" name="楕円 540"/>
        <xdr:cNvSpPr/>
      </xdr:nvSpPr>
      <xdr:spPr>
        <a:xfrm>
          <a:off x="1276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58420</xdr:rowOff>
    </xdr:from>
    <xdr:ext cx="467995" cy="259080"/>
    <xdr:sp macro="" textlink="">
      <xdr:nvSpPr>
        <xdr:cNvPr id="542" name="テキスト ボックス 541"/>
        <xdr:cNvSpPr txBox="1"/>
      </xdr:nvSpPr>
      <xdr:spPr>
        <a:xfrm>
          <a:off x="12579350" y="6744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1" name="テキスト ボックス 55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4" name="テキスト ボックス 553"/>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015" cy="259080"/>
    <xdr:sp macro="" textlink="">
      <xdr:nvSpPr>
        <xdr:cNvPr id="556" name="テキスト ボックス 555"/>
        <xdr:cNvSpPr txBox="1"/>
      </xdr:nvSpPr>
      <xdr:spPr>
        <a:xfrm>
          <a:off x="12197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8" name="テキスト ボックス 557"/>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015" cy="259080"/>
    <xdr:sp macro="" textlink="">
      <xdr:nvSpPr>
        <xdr:cNvPr id="560" name="テキスト ボックス 559"/>
        <xdr:cNvSpPr txBox="1"/>
      </xdr:nvSpPr>
      <xdr:spPr>
        <a:xfrm>
          <a:off x="12197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7015" cy="259080"/>
    <xdr:sp macro="" textlink="">
      <xdr:nvSpPr>
        <xdr:cNvPr id="562" name="テキスト ボックス 561"/>
        <xdr:cNvSpPr txBox="1"/>
      </xdr:nvSpPr>
      <xdr:spPr>
        <a:xfrm>
          <a:off x="12197080" y="8493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7175"/>
    <xdr:sp macro="" textlink="">
      <xdr:nvSpPr>
        <xdr:cNvPr id="564" name="テキスト ボックス 563"/>
        <xdr:cNvSpPr txBox="1"/>
      </xdr:nvSpPr>
      <xdr:spPr>
        <a:xfrm>
          <a:off x="12132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66" name="直線コネクタ 56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7175"/>
    <xdr:sp macro="" textlink="">
      <xdr:nvSpPr>
        <xdr:cNvPr id="567" name="失業対策事業費最小値テキスト"/>
        <xdr:cNvSpPr txBox="1"/>
      </xdr:nvSpPr>
      <xdr:spPr>
        <a:xfrm>
          <a:off x="16370300" y="102019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8" name="直線コネクタ 56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7175"/>
    <xdr:sp macro="" textlink="">
      <xdr:nvSpPr>
        <xdr:cNvPr id="569" name="失業対策事業費最大値テキスト"/>
        <xdr:cNvSpPr txBox="1"/>
      </xdr:nvSpPr>
      <xdr:spPr>
        <a:xfrm>
          <a:off x="16370300" y="9859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1" name="直線コネクタ 57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7175"/>
    <xdr:sp macro="" textlink="">
      <xdr:nvSpPr>
        <xdr:cNvPr id="572" name="失業対策事業費平均値テキスト"/>
        <xdr:cNvSpPr txBox="1"/>
      </xdr:nvSpPr>
      <xdr:spPr>
        <a:xfrm>
          <a:off x="16370300" y="100876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4" name="直線コネクタ 57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650" cy="257175"/>
    <xdr:sp macro="" textlink="">
      <xdr:nvSpPr>
        <xdr:cNvPr id="576" name="テキスト ボックス 575"/>
        <xdr:cNvSpPr txBox="1"/>
      </xdr:nvSpPr>
      <xdr:spPr>
        <a:xfrm>
          <a:off x="15356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7" name="直線コネクタ 57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69850</xdr:rowOff>
    </xdr:from>
    <xdr:to xmlns:xdr="http://schemas.openxmlformats.org/drawingml/2006/spreadsheetDrawing">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52</xdr:row>
      <xdr:rowOff>16510</xdr:rowOff>
    </xdr:from>
    <xdr:ext cx="247650" cy="259080"/>
    <xdr:sp macro="" textlink="">
      <xdr:nvSpPr>
        <xdr:cNvPr id="579" name="テキスト ボックス 578"/>
        <xdr:cNvSpPr txBox="1"/>
      </xdr:nvSpPr>
      <xdr:spPr>
        <a:xfrm>
          <a:off x="14467840" y="8931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0" name="直線コネクタ 57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650" cy="257175"/>
    <xdr:sp macro="" textlink="">
      <xdr:nvSpPr>
        <xdr:cNvPr id="582" name="テキスト ボックス 581"/>
        <xdr:cNvSpPr txBox="1"/>
      </xdr:nvSpPr>
      <xdr:spPr>
        <a:xfrm>
          <a:off x="13578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7650" cy="259080"/>
    <xdr:sp macro="" textlink="">
      <xdr:nvSpPr>
        <xdr:cNvPr id="584" name="テキスト ボックス 583"/>
        <xdr:cNvSpPr txBox="1"/>
      </xdr:nvSpPr>
      <xdr:spPr>
        <a:xfrm>
          <a:off x="12689840" y="855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7175"/>
    <xdr:sp macro="" textlink="">
      <xdr:nvSpPr>
        <xdr:cNvPr id="591" name="失業対策事業費該当値テキスト"/>
        <xdr:cNvSpPr txBox="1"/>
      </xdr:nvSpPr>
      <xdr:spPr>
        <a:xfrm>
          <a:off x="16370300" y="9973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7650" cy="257175"/>
    <xdr:sp macro="" textlink="">
      <xdr:nvSpPr>
        <xdr:cNvPr id="593" name="テキスト ボックス 592"/>
        <xdr:cNvSpPr txBox="1"/>
      </xdr:nvSpPr>
      <xdr:spPr>
        <a:xfrm>
          <a:off x="15356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650" cy="257175"/>
    <xdr:sp macro="" textlink="">
      <xdr:nvSpPr>
        <xdr:cNvPr id="595" name="テキスト ボックス 594"/>
        <xdr:cNvSpPr txBox="1"/>
      </xdr:nvSpPr>
      <xdr:spPr>
        <a:xfrm>
          <a:off x="14467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650" cy="257175"/>
    <xdr:sp macro="" textlink="">
      <xdr:nvSpPr>
        <xdr:cNvPr id="597" name="テキスト ボックス 596"/>
        <xdr:cNvSpPr txBox="1"/>
      </xdr:nvSpPr>
      <xdr:spPr>
        <a:xfrm>
          <a:off x="1357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650" cy="257175"/>
    <xdr:sp macro="" textlink="">
      <xdr:nvSpPr>
        <xdr:cNvPr id="599" name="テキスト ボックス 598"/>
        <xdr:cNvSpPr txBox="1"/>
      </xdr:nvSpPr>
      <xdr:spPr>
        <a:xfrm>
          <a:off x="1268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8" name="テキスト ボックス 60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1" name="テキスト ボックス 610"/>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3" name="テキスト ボックス 612"/>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5" name="テキスト ボックス 614"/>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7" name="テキスト ボックス 616"/>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9" name="テキスト ボックス 618"/>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1" name="テキスト ボックス 62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123190</xdr:rowOff>
    </xdr:from>
    <xdr:to xmlns:xdr="http://schemas.openxmlformats.org/drawingml/2006/spreadsheetDrawing">
      <xdr:col>85</xdr:col>
      <xdr:colOff>126365</xdr:colOff>
      <xdr:row>79</xdr:row>
      <xdr:rowOff>41275</xdr:rowOff>
    </xdr:to>
    <xdr:cxnSp macro="">
      <xdr:nvCxnSpPr>
        <xdr:cNvPr id="623" name="直線コネクタ 622"/>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4"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5" name="直線コネクタ 624"/>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69850</xdr:rowOff>
    </xdr:from>
    <xdr:ext cx="598805" cy="259080"/>
    <xdr:sp macro="" textlink="">
      <xdr:nvSpPr>
        <xdr:cNvPr id="626" name="公債費最大値テキスト"/>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123190</xdr:rowOff>
    </xdr:from>
    <xdr:to xmlns:xdr="http://schemas.openxmlformats.org/drawingml/2006/spreadsheetDrawing">
      <xdr:col>86</xdr:col>
      <xdr:colOff>25400</xdr:colOff>
      <xdr:row>71</xdr:row>
      <xdr:rowOff>123190</xdr:rowOff>
    </xdr:to>
    <xdr:cxnSp macro="">
      <xdr:nvCxnSpPr>
        <xdr:cNvPr id="627" name="直線コネクタ 626"/>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57150</xdr:rowOff>
    </xdr:from>
    <xdr:to xmlns:xdr="http://schemas.openxmlformats.org/drawingml/2006/spreadsheetDrawing">
      <xdr:col>85</xdr:col>
      <xdr:colOff>127000</xdr:colOff>
      <xdr:row>76</xdr:row>
      <xdr:rowOff>97790</xdr:rowOff>
    </xdr:to>
    <xdr:cxnSp macro="">
      <xdr:nvCxnSpPr>
        <xdr:cNvPr id="628" name="直線コネクタ 627"/>
        <xdr:cNvCxnSpPr/>
      </xdr:nvCxnSpPr>
      <xdr:spPr>
        <a:xfrm flipV="1">
          <a:off x="15481300" y="130873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162560</xdr:rowOff>
    </xdr:from>
    <xdr:ext cx="598805" cy="259080"/>
    <xdr:sp macro="" textlink="">
      <xdr:nvSpPr>
        <xdr:cNvPr id="629" name="公債費平均値テキスト"/>
        <xdr:cNvSpPr txBox="1"/>
      </xdr:nvSpPr>
      <xdr:spPr>
        <a:xfrm>
          <a:off x="16370300" y="13021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xdr:rowOff>
    </xdr:from>
    <xdr:to xmlns:xdr="http://schemas.openxmlformats.org/drawingml/2006/spreadsheetDrawing">
      <xdr:col>85</xdr:col>
      <xdr:colOff>177800</xdr:colOff>
      <xdr:row>76</xdr:row>
      <xdr:rowOff>114300</xdr:rowOff>
    </xdr:to>
    <xdr:sp macro="" textlink="">
      <xdr:nvSpPr>
        <xdr:cNvPr id="630" name="フローチャート: 判断 629"/>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97790</xdr:rowOff>
    </xdr:from>
    <xdr:to xmlns:xdr="http://schemas.openxmlformats.org/drawingml/2006/spreadsheetDrawing">
      <xdr:col>81</xdr:col>
      <xdr:colOff>50800</xdr:colOff>
      <xdr:row>76</xdr:row>
      <xdr:rowOff>102235</xdr:rowOff>
    </xdr:to>
    <xdr:cxnSp macro="">
      <xdr:nvCxnSpPr>
        <xdr:cNvPr id="631" name="直線コネクタ 630"/>
        <xdr:cNvCxnSpPr/>
      </xdr:nvCxnSpPr>
      <xdr:spPr>
        <a:xfrm flipV="1">
          <a:off x="14592300" y="1312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54610</xdr:rowOff>
    </xdr:from>
    <xdr:to xmlns:xdr="http://schemas.openxmlformats.org/drawingml/2006/spreadsheetDrawing">
      <xdr:col>81</xdr:col>
      <xdr:colOff>101600</xdr:colOff>
      <xdr:row>76</xdr:row>
      <xdr:rowOff>156210</xdr:rowOff>
    </xdr:to>
    <xdr:sp macro="" textlink="">
      <xdr:nvSpPr>
        <xdr:cNvPr id="632" name="フローチャート: 判断 631"/>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147320</xdr:rowOff>
    </xdr:from>
    <xdr:ext cx="596900" cy="259080"/>
    <xdr:sp macro="" textlink="">
      <xdr:nvSpPr>
        <xdr:cNvPr id="633" name="テキスト ボックス 632"/>
        <xdr:cNvSpPr txBox="1"/>
      </xdr:nvSpPr>
      <xdr:spPr>
        <a:xfrm>
          <a:off x="15181580" y="13177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56515</xdr:rowOff>
    </xdr:from>
    <xdr:to xmlns:xdr="http://schemas.openxmlformats.org/drawingml/2006/spreadsheetDrawing">
      <xdr:col>76</xdr:col>
      <xdr:colOff>114300</xdr:colOff>
      <xdr:row>76</xdr:row>
      <xdr:rowOff>102235</xdr:rowOff>
    </xdr:to>
    <xdr:cxnSp macro="">
      <xdr:nvCxnSpPr>
        <xdr:cNvPr id="634" name="直線コネクタ 633"/>
        <xdr:cNvCxnSpPr/>
      </xdr:nvCxnSpPr>
      <xdr:spPr>
        <a:xfrm>
          <a:off x="13703300" y="13086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84455</xdr:rowOff>
    </xdr:from>
    <xdr:to xmlns:xdr="http://schemas.openxmlformats.org/drawingml/2006/spreadsheetDrawing">
      <xdr:col>76</xdr:col>
      <xdr:colOff>165100</xdr:colOff>
      <xdr:row>77</xdr:row>
      <xdr:rowOff>14605</xdr:rowOff>
    </xdr:to>
    <xdr:sp macro="" textlink="">
      <xdr:nvSpPr>
        <xdr:cNvPr id="635" name="フローチャート: 判断 634"/>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6350</xdr:rowOff>
    </xdr:from>
    <xdr:ext cx="596900" cy="257175"/>
    <xdr:sp macro="" textlink="">
      <xdr:nvSpPr>
        <xdr:cNvPr id="636" name="テキスト ボックス 635"/>
        <xdr:cNvSpPr txBox="1"/>
      </xdr:nvSpPr>
      <xdr:spPr>
        <a:xfrm>
          <a:off x="14292580" y="13208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56515</xdr:rowOff>
    </xdr:from>
    <xdr:to xmlns:xdr="http://schemas.openxmlformats.org/drawingml/2006/spreadsheetDrawing">
      <xdr:col>71</xdr:col>
      <xdr:colOff>177800</xdr:colOff>
      <xdr:row>76</xdr:row>
      <xdr:rowOff>88900</xdr:rowOff>
    </xdr:to>
    <xdr:cxnSp macro="">
      <xdr:nvCxnSpPr>
        <xdr:cNvPr id="637" name="直線コネクタ 636"/>
        <xdr:cNvCxnSpPr/>
      </xdr:nvCxnSpPr>
      <xdr:spPr>
        <a:xfrm flipV="1">
          <a:off x="12814300" y="13086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38" name="フローチャート: 判断 637"/>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4445</xdr:rowOff>
    </xdr:from>
    <xdr:ext cx="596900" cy="259080"/>
    <xdr:sp macro="" textlink="">
      <xdr:nvSpPr>
        <xdr:cNvPr id="639" name="テキスト ボックス 638"/>
        <xdr:cNvSpPr txBox="1"/>
      </xdr:nvSpPr>
      <xdr:spPr>
        <a:xfrm>
          <a:off x="13403580" y="13206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77470</xdr:rowOff>
    </xdr:from>
    <xdr:to xmlns:xdr="http://schemas.openxmlformats.org/drawingml/2006/spreadsheetDrawing">
      <xdr:col>67</xdr:col>
      <xdr:colOff>101600</xdr:colOff>
      <xdr:row>77</xdr:row>
      <xdr:rowOff>7620</xdr:rowOff>
    </xdr:to>
    <xdr:sp macro="" textlink="">
      <xdr:nvSpPr>
        <xdr:cNvPr id="640" name="フローチャート: 判断 639"/>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170180</xdr:rowOff>
    </xdr:from>
    <xdr:ext cx="596900" cy="259080"/>
    <xdr:sp macro="" textlink="">
      <xdr:nvSpPr>
        <xdr:cNvPr id="641" name="テキスト ボックス 640"/>
        <xdr:cNvSpPr txBox="1"/>
      </xdr:nvSpPr>
      <xdr:spPr>
        <a:xfrm>
          <a:off x="12514580" y="13200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xdr:rowOff>
    </xdr:from>
    <xdr:to xmlns:xdr="http://schemas.openxmlformats.org/drawingml/2006/spreadsheetDrawing">
      <xdr:col>85</xdr:col>
      <xdr:colOff>177800</xdr:colOff>
      <xdr:row>76</xdr:row>
      <xdr:rowOff>107950</xdr:rowOff>
    </xdr:to>
    <xdr:sp macro="" textlink="">
      <xdr:nvSpPr>
        <xdr:cNvPr id="647" name="楕円 646"/>
        <xdr:cNvSpPr/>
      </xdr:nvSpPr>
      <xdr:spPr>
        <a:xfrm>
          <a:off x="162687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29210</xdr:rowOff>
    </xdr:from>
    <xdr:ext cx="598805" cy="257175"/>
    <xdr:sp macro="" textlink="">
      <xdr:nvSpPr>
        <xdr:cNvPr id="648" name="公債費該当値テキスト"/>
        <xdr:cNvSpPr txBox="1"/>
      </xdr:nvSpPr>
      <xdr:spPr>
        <a:xfrm>
          <a:off x="16370300" y="12887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46355</xdr:rowOff>
    </xdr:from>
    <xdr:to xmlns:xdr="http://schemas.openxmlformats.org/drawingml/2006/spreadsheetDrawing">
      <xdr:col>81</xdr:col>
      <xdr:colOff>101600</xdr:colOff>
      <xdr:row>76</xdr:row>
      <xdr:rowOff>147955</xdr:rowOff>
    </xdr:to>
    <xdr:sp macro="" textlink="">
      <xdr:nvSpPr>
        <xdr:cNvPr id="649" name="楕円 648"/>
        <xdr:cNvSpPr/>
      </xdr:nvSpPr>
      <xdr:spPr>
        <a:xfrm>
          <a:off x="15430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164465</xdr:rowOff>
    </xdr:from>
    <xdr:ext cx="596900" cy="259080"/>
    <xdr:sp macro="" textlink="">
      <xdr:nvSpPr>
        <xdr:cNvPr id="650" name="テキスト ボックス 649"/>
        <xdr:cNvSpPr txBox="1"/>
      </xdr:nvSpPr>
      <xdr:spPr>
        <a:xfrm>
          <a:off x="15181580" y="12851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52070</xdr:rowOff>
    </xdr:from>
    <xdr:to xmlns:xdr="http://schemas.openxmlformats.org/drawingml/2006/spreadsheetDrawing">
      <xdr:col>76</xdr:col>
      <xdr:colOff>165100</xdr:colOff>
      <xdr:row>76</xdr:row>
      <xdr:rowOff>153035</xdr:rowOff>
    </xdr:to>
    <xdr:sp macro="" textlink="">
      <xdr:nvSpPr>
        <xdr:cNvPr id="651" name="楕円 650"/>
        <xdr:cNvSpPr/>
      </xdr:nvSpPr>
      <xdr:spPr>
        <a:xfrm>
          <a:off x="14541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169545</xdr:rowOff>
    </xdr:from>
    <xdr:ext cx="596900" cy="257175"/>
    <xdr:sp macro="" textlink="">
      <xdr:nvSpPr>
        <xdr:cNvPr id="652" name="テキスト ボックス 651"/>
        <xdr:cNvSpPr txBox="1"/>
      </xdr:nvSpPr>
      <xdr:spPr>
        <a:xfrm>
          <a:off x="14292580" y="12856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6350</xdr:rowOff>
    </xdr:from>
    <xdr:to xmlns:xdr="http://schemas.openxmlformats.org/drawingml/2006/spreadsheetDrawing">
      <xdr:col>72</xdr:col>
      <xdr:colOff>38100</xdr:colOff>
      <xdr:row>76</xdr:row>
      <xdr:rowOff>107315</xdr:rowOff>
    </xdr:to>
    <xdr:sp macro="" textlink="">
      <xdr:nvSpPr>
        <xdr:cNvPr id="653" name="楕円 652"/>
        <xdr:cNvSpPr/>
      </xdr:nvSpPr>
      <xdr:spPr>
        <a:xfrm>
          <a:off x="13652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123825</xdr:rowOff>
    </xdr:from>
    <xdr:ext cx="596900" cy="257175"/>
    <xdr:sp macro="" textlink="">
      <xdr:nvSpPr>
        <xdr:cNvPr id="654" name="テキスト ボックス 653"/>
        <xdr:cNvSpPr txBox="1"/>
      </xdr:nvSpPr>
      <xdr:spPr>
        <a:xfrm>
          <a:off x="13403580" y="12811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38100</xdr:rowOff>
    </xdr:from>
    <xdr:to xmlns:xdr="http://schemas.openxmlformats.org/drawingml/2006/spreadsheetDrawing">
      <xdr:col>67</xdr:col>
      <xdr:colOff>101600</xdr:colOff>
      <xdr:row>76</xdr:row>
      <xdr:rowOff>139700</xdr:rowOff>
    </xdr:to>
    <xdr:sp macro="" textlink="">
      <xdr:nvSpPr>
        <xdr:cNvPr id="655" name="楕円 654"/>
        <xdr:cNvSpPr/>
      </xdr:nvSpPr>
      <xdr:spPr>
        <a:xfrm>
          <a:off x="12763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156210</xdr:rowOff>
    </xdr:from>
    <xdr:ext cx="596900" cy="257175"/>
    <xdr:sp macro="" textlink="">
      <xdr:nvSpPr>
        <xdr:cNvPr id="656" name="テキスト ボックス 655"/>
        <xdr:cNvSpPr txBox="1"/>
      </xdr:nvSpPr>
      <xdr:spPr>
        <a:xfrm>
          <a:off x="12514580" y="12843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5" name="テキスト ボックス 66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8" name="テキスト ボックス 667"/>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725" cy="257175"/>
    <xdr:sp macro="" textlink="">
      <xdr:nvSpPr>
        <xdr:cNvPr id="670" name="テキスト ボックス 669"/>
        <xdr:cNvSpPr txBox="1"/>
      </xdr:nvSpPr>
      <xdr:spPr>
        <a:xfrm>
          <a:off x="11850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725" cy="259080"/>
    <xdr:sp macro="" textlink="">
      <xdr:nvSpPr>
        <xdr:cNvPr id="672" name="テキスト ボックス 671"/>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725" cy="257175"/>
    <xdr:sp macro="" textlink="">
      <xdr:nvSpPr>
        <xdr:cNvPr id="674" name="テキスト ボックス 673"/>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76" name="テキスト ボックス 675"/>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8" name="テキスト ボックス 677"/>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0" name="テキスト ボックス 679"/>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59055</xdr:rowOff>
    </xdr:from>
    <xdr:to xmlns:xdr="http://schemas.openxmlformats.org/drawingml/2006/spreadsheetDrawing">
      <xdr:col>85</xdr:col>
      <xdr:colOff>126365</xdr:colOff>
      <xdr:row>99</xdr:row>
      <xdr:rowOff>88265</xdr:rowOff>
    </xdr:to>
    <xdr:cxnSp macro="">
      <xdr:nvCxnSpPr>
        <xdr:cNvPr id="682" name="直線コネクタ 681"/>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92075</xdr:rowOff>
    </xdr:from>
    <xdr:ext cx="469900" cy="259080"/>
    <xdr:sp macro="" textlink="">
      <xdr:nvSpPr>
        <xdr:cNvPr id="683" name="積立金最小値テキスト"/>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88265</xdr:rowOff>
    </xdr:from>
    <xdr:to xmlns:xdr="http://schemas.openxmlformats.org/drawingml/2006/spreadsheetDrawing">
      <xdr:col>86</xdr:col>
      <xdr:colOff>25400</xdr:colOff>
      <xdr:row>99</xdr:row>
      <xdr:rowOff>88265</xdr:rowOff>
    </xdr:to>
    <xdr:cxnSp macro="">
      <xdr:nvCxnSpPr>
        <xdr:cNvPr id="684" name="直線コネクタ 683"/>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7175"/>
    <xdr:sp macro="" textlink="">
      <xdr:nvSpPr>
        <xdr:cNvPr id="685" name="積立金最大値テキスト"/>
        <xdr:cNvSpPr txBox="1"/>
      </xdr:nvSpPr>
      <xdr:spPr>
        <a:xfrm>
          <a:off x="16370300" y="154368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59055</xdr:rowOff>
    </xdr:from>
    <xdr:to xmlns:xdr="http://schemas.openxmlformats.org/drawingml/2006/spreadsheetDrawing">
      <xdr:col>86</xdr:col>
      <xdr:colOff>25400</xdr:colOff>
      <xdr:row>91</xdr:row>
      <xdr:rowOff>59055</xdr:rowOff>
    </xdr:to>
    <xdr:cxnSp macro="">
      <xdr:nvCxnSpPr>
        <xdr:cNvPr id="686" name="直線コネクタ 685"/>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68580</xdr:rowOff>
    </xdr:from>
    <xdr:to xmlns:xdr="http://schemas.openxmlformats.org/drawingml/2006/spreadsheetDrawing">
      <xdr:col>85</xdr:col>
      <xdr:colOff>127000</xdr:colOff>
      <xdr:row>99</xdr:row>
      <xdr:rowOff>13335</xdr:rowOff>
    </xdr:to>
    <xdr:cxnSp macro="">
      <xdr:nvCxnSpPr>
        <xdr:cNvPr id="687" name="直線コネクタ 686"/>
        <xdr:cNvCxnSpPr/>
      </xdr:nvCxnSpPr>
      <xdr:spPr>
        <a:xfrm>
          <a:off x="15481300" y="1687068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158750</xdr:rowOff>
    </xdr:from>
    <xdr:ext cx="534670" cy="259080"/>
    <xdr:sp macro="" textlink="">
      <xdr:nvSpPr>
        <xdr:cNvPr id="688" name="積立金平均値テキスト"/>
        <xdr:cNvSpPr txBox="1"/>
      </xdr:nvSpPr>
      <xdr:spPr>
        <a:xfrm>
          <a:off x="16370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89" name="フローチャート: 判断 688"/>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68580</xdr:rowOff>
    </xdr:from>
    <xdr:to xmlns:xdr="http://schemas.openxmlformats.org/drawingml/2006/spreadsheetDrawing">
      <xdr:col>81</xdr:col>
      <xdr:colOff>50800</xdr:colOff>
      <xdr:row>99</xdr:row>
      <xdr:rowOff>10795</xdr:rowOff>
    </xdr:to>
    <xdr:cxnSp macro="">
      <xdr:nvCxnSpPr>
        <xdr:cNvPr id="690" name="直線コネクタ 689"/>
        <xdr:cNvCxnSpPr/>
      </xdr:nvCxnSpPr>
      <xdr:spPr>
        <a:xfrm flipV="1">
          <a:off x="14592300" y="168706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15240</xdr:rowOff>
    </xdr:from>
    <xdr:to xmlns:xdr="http://schemas.openxmlformats.org/drawingml/2006/spreadsheetDrawing">
      <xdr:col>81</xdr:col>
      <xdr:colOff>101600</xdr:colOff>
      <xdr:row>97</xdr:row>
      <xdr:rowOff>116840</xdr:rowOff>
    </xdr:to>
    <xdr:sp macro="" textlink="">
      <xdr:nvSpPr>
        <xdr:cNvPr id="691" name="フローチャート: 判断 690"/>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133350</xdr:rowOff>
    </xdr:from>
    <xdr:ext cx="596900" cy="257175"/>
    <xdr:sp macro="" textlink="">
      <xdr:nvSpPr>
        <xdr:cNvPr id="692" name="テキスト ボックス 691"/>
        <xdr:cNvSpPr txBox="1"/>
      </xdr:nvSpPr>
      <xdr:spPr>
        <a:xfrm>
          <a:off x="15181580" y="16421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10795</xdr:rowOff>
    </xdr:from>
    <xdr:to xmlns:xdr="http://schemas.openxmlformats.org/drawingml/2006/spreadsheetDrawing">
      <xdr:col>76</xdr:col>
      <xdr:colOff>114300</xdr:colOff>
      <xdr:row>99</xdr:row>
      <xdr:rowOff>24130</xdr:rowOff>
    </xdr:to>
    <xdr:cxnSp macro="">
      <xdr:nvCxnSpPr>
        <xdr:cNvPr id="693" name="直線コネクタ 692"/>
        <xdr:cNvCxnSpPr/>
      </xdr:nvCxnSpPr>
      <xdr:spPr>
        <a:xfrm flipV="1">
          <a:off x="13703300" y="16984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4" name="フローチャート: 判断 693"/>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32765" cy="257175"/>
    <xdr:sp macro="" textlink="">
      <xdr:nvSpPr>
        <xdr:cNvPr id="695" name="テキスト ボックス 694"/>
        <xdr:cNvSpPr txBox="1"/>
      </xdr:nvSpPr>
      <xdr:spPr>
        <a:xfrm>
          <a:off x="14324965" y="16547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24130</xdr:rowOff>
    </xdr:from>
    <xdr:to xmlns:xdr="http://schemas.openxmlformats.org/drawingml/2006/spreadsheetDrawing">
      <xdr:col>71</xdr:col>
      <xdr:colOff>177800</xdr:colOff>
      <xdr:row>99</xdr:row>
      <xdr:rowOff>29210</xdr:rowOff>
    </xdr:to>
    <xdr:cxnSp macro="">
      <xdr:nvCxnSpPr>
        <xdr:cNvPr id="696" name="直線コネクタ 695"/>
        <xdr:cNvCxnSpPr/>
      </xdr:nvCxnSpPr>
      <xdr:spPr>
        <a:xfrm flipV="1">
          <a:off x="12814300" y="16997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697" name="フローチャート: 判断 696"/>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166370</xdr:rowOff>
    </xdr:from>
    <xdr:ext cx="532765" cy="257175"/>
    <xdr:sp macro="" textlink="">
      <xdr:nvSpPr>
        <xdr:cNvPr id="698" name="テキスト ボックス 697"/>
        <xdr:cNvSpPr txBox="1"/>
      </xdr:nvSpPr>
      <xdr:spPr>
        <a:xfrm>
          <a:off x="13435965" y="1662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699" name="フローチャート: 判断 698"/>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12700</xdr:rowOff>
    </xdr:from>
    <xdr:ext cx="532765" cy="259080"/>
    <xdr:sp macro="" textlink="">
      <xdr:nvSpPr>
        <xdr:cNvPr id="700" name="テキスト ボックス 699"/>
        <xdr:cNvSpPr txBox="1"/>
      </xdr:nvSpPr>
      <xdr:spPr>
        <a:xfrm>
          <a:off x="12546965" y="16643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133985</xdr:rowOff>
    </xdr:from>
    <xdr:to xmlns:xdr="http://schemas.openxmlformats.org/drawingml/2006/spreadsheetDrawing">
      <xdr:col>85</xdr:col>
      <xdr:colOff>177800</xdr:colOff>
      <xdr:row>99</xdr:row>
      <xdr:rowOff>64135</xdr:rowOff>
    </xdr:to>
    <xdr:sp macro="" textlink="">
      <xdr:nvSpPr>
        <xdr:cNvPr id="706" name="楕円 705"/>
        <xdr:cNvSpPr/>
      </xdr:nvSpPr>
      <xdr:spPr>
        <a:xfrm>
          <a:off x="162687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48895</xdr:rowOff>
    </xdr:from>
    <xdr:ext cx="534670" cy="259080"/>
    <xdr:sp macro="" textlink="">
      <xdr:nvSpPr>
        <xdr:cNvPr id="707" name="積立金該当値テキスト"/>
        <xdr:cNvSpPr txBox="1"/>
      </xdr:nvSpPr>
      <xdr:spPr>
        <a:xfrm>
          <a:off x="16370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17780</xdr:rowOff>
    </xdr:from>
    <xdr:to xmlns:xdr="http://schemas.openxmlformats.org/drawingml/2006/spreadsheetDrawing">
      <xdr:col>81</xdr:col>
      <xdr:colOff>101600</xdr:colOff>
      <xdr:row>98</xdr:row>
      <xdr:rowOff>119380</xdr:rowOff>
    </xdr:to>
    <xdr:sp macro="" textlink="">
      <xdr:nvSpPr>
        <xdr:cNvPr id="708" name="楕円 707"/>
        <xdr:cNvSpPr/>
      </xdr:nvSpPr>
      <xdr:spPr>
        <a:xfrm>
          <a:off x="15430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110490</xdr:rowOff>
    </xdr:from>
    <xdr:ext cx="532765" cy="257175"/>
    <xdr:sp macro="" textlink="">
      <xdr:nvSpPr>
        <xdr:cNvPr id="709" name="テキスト ボックス 708"/>
        <xdr:cNvSpPr txBox="1"/>
      </xdr:nvSpPr>
      <xdr:spPr>
        <a:xfrm>
          <a:off x="15213965" y="16912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132080</xdr:rowOff>
    </xdr:from>
    <xdr:to xmlns:xdr="http://schemas.openxmlformats.org/drawingml/2006/spreadsheetDrawing">
      <xdr:col>76</xdr:col>
      <xdr:colOff>165100</xdr:colOff>
      <xdr:row>99</xdr:row>
      <xdr:rowOff>61595</xdr:rowOff>
    </xdr:to>
    <xdr:sp macro="" textlink="">
      <xdr:nvSpPr>
        <xdr:cNvPr id="710" name="楕円 709"/>
        <xdr:cNvSpPr/>
      </xdr:nvSpPr>
      <xdr:spPr>
        <a:xfrm>
          <a:off x="14541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52705</xdr:rowOff>
    </xdr:from>
    <xdr:ext cx="532765" cy="257175"/>
    <xdr:sp macro="" textlink="">
      <xdr:nvSpPr>
        <xdr:cNvPr id="711" name="テキスト ボックス 710"/>
        <xdr:cNvSpPr txBox="1"/>
      </xdr:nvSpPr>
      <xdr:spPr>
        <a:xfrm>
          <a:off x="14324965" y="17026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144780</xdr:rowOff>
    </xdr:from>
    <xdr:to xmlns:xdr="http://schemas.openxmlformats.org/drawingml/2006/spreadsheetDrawing">
      <xdr:col>72</xdr:col>
      <xdr:colOff>38100</xdr:colOff>
      <xdr:row>99</xdr:row>
      <xdr:rowOff>74930</xdr:rowOff>
    </xdr:to>
    <xdr:sp macro="" textlink="">
      <xdr:nvSpPr>
        <xdr:cNvPr id="712" name="楕円 711"/>
        <xdr:cNvSpPr/>
      </xdr:nvSpPr>
      <xdr:spPr>
        <a:xfrm>
          <a:off x="13652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66040</xdr:rowOff>
    </xdr:from>
    <xdr:ext cx="532765" cy="257175"/>
    <xdr:sp macro="" textlink="">
      <xdr:nvSpPr>
        <xdr:cNvPr id="713" name="テキスト ボックス 712"/>
        <xdr:cNvSpPr txBox="1"/>
      </xdr:nvSpPr>
      <xdr:spPr>
        <a:xfrm>
          <a:off x="13435965" y="17039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149225</xdr:rowOff>
    </xdr:from>
    <xdr:to xmlns:xdr="http://schemas.openxmlformats.org/drawingml/2006/spreadsheetDrawing">
      <xdr:col>67</xdr:col>
      <xdr:colOff>101600</xdr:colOff>
      <xdr:row>99</xdr:row>
      <xdr:rowOff>79375</xdr:rowOff>
    </xdr:to>
    <xdr:sp macro="" textlink="">
      <xdr:nvSpPr>
        <xdr:cNvPr id="714" name="楕円 713"/>
        <xdr:cNvSpPr/>
      </xdr:nvSpPr>
      <xdr:spPr>
        <a:xfrm>
          <a:off x="127635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70485</xdr:rowOff>
    </xdr:from>
    <xdr:ext cx="532765" cy="259080"/>
    <xdr:sp macro="" textlink="">
      <xdr:nvSpPr>
        <xdr:cNvPr id="715" name="テキスト ボックス 714"/>
        <xdr:cNvSpPr txBox="1"/>
      </xdr:nvSpPr>
      <xdr:spPr>
        <a:xfrm>
          <a:off x="12546965" y="17044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4" name="テキスト ボックス 723"/>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7" name="テキスト ボックス 726"/>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29" name="テキスト ボックス 728"/>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33" name="テキスト ボックス 732"/>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9" name="テキスト ボックス 73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170180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656580"/>
          <a:ext cx="127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116840</xdr:rowOff>
    </xdr:from>
    <xdr:ext cx="534670" cy="259080"/>
    <xdr:sp macro="" textlink="">
      <xdr:nvSpPr>
        <xdr:cNvPr id="744" name="投資及び出資金最大値テキスト"/>
        <xdr:cNvSpPr txBox="1"/>
      </xdr:nvSpPr>
      <xdr:spPr>
        <a:xfrm>
          <a:off x="22212300" y="543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170180</xdr:rowOff>
    </xdr:from>
    <xdr:to xmlns:xdr="http://schemas.openxmlformats.org/drawingml/2006/spreadsheetDrawing">
      <xdr:col>116</xdr:col>
      <xdr:colOff>152400</xdr:colOff>
      <xdr:row>32</xdr:row>
      <xdr:rowOff>170180</xdr:rowOff>
    </xdr:to>
    <xdr:cxnSp macro="">
      <xdr:nvCxnSpPr>
        <xdr:cNvPr id="745" name="直線コネクタ 744"/>
        <xdr:cNvCxnSpPr/>
      </xdr:nvCxnSpPr>
      <xdr:spPr>
        <a:xfrm>
          <a:off x="22072600" y="565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15240</xdr:rowOff>
    </xdr:from>
    <xdr:to xmlns:xdr="http://schemas.openxmlformats.org/drawingml/2006/spreadsheetDrawing">
      <xdr:col>116</xdr:col>
      <xdr:colOff>63500</xdr:colOff>
      <xdr:row>33</xdr:row>
      <xdr:rowOff>49530</xdr:rowOff>
    </xdr:to>
    <xdr:cxnSp macro="">
      <xdr:nvCxnSpPr>
        <xdr:cNvPr id="746" name="直線コネクタ 745"/>
        <xdr:cNvCxnSpPr/>
      </xdr:nvCxnSpPr>
      <xdr:spPr>
        <a:xfrm>
          <a:off x="21323300" y="5330190"/>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75565</xdr:rowOff>
    </xdr:from>
    <xdr:ext cx="469900" cy="257175"/>
    <xdr:sp macro="" textlink="">
      <xdr:nvSpPr>
        <xdr:cNvPr id="747" name="投資及び出資金平均値テキスト"/>
        <xdr:cNvSpPr txBox="1"/>
      </xdr:nvSpPr>
      <xdr:spPr>
        <a:xfrm>
          <a:off x="22212300" y="65906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97790</xdr:rowOff>
    </xdr:from>
    <xdr:to xmlns:xdr="http://schemas.openxmlformats.org/drawingml/2006/spreadsheetDrawing">
      <xdr:col>116</xdr:col>
      <xdr:colOff>114300</xdr:colOff>
      <xdr:row>39</xdr:row>
      <xdr:rowOff>27305</xdr:rowOff>
    </xdr:to>
    <xdr:sp macro="" textlink="">
      <xdr:nvSpPr>
        <xdr:cNvPr id="748" name="フローチャート: 判断 747"/>
        <xdr:cNvSpPr/>
      </xdr:nvSpPr>
      <xdr:spPr>
        <a:xfrm>
          <a:off x="22110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15240</xdr:rowOff>
    </xdr:from>
    <xdr:to xmlns:xdr="http://schemas.openxmlformats.org/drawingml/2006/spreadsheetDrawing">
      <xdr:col>111</xdr:col>
      <xdr:colOff>177800</xdr:colOff>
      <xdr:row>31</xdr:row>
      <xdr:rowOff>43815</xdr:rowOff>
    </xdr:to>
    <xdr:cxnSp macro="">
      <xdr:nvCxnSpPr>
        <xdr:cNvPr id="749" name="直線コネクタ 748"/>
        <xdr:cNvCxnSpPr/>
      </xdr:nvCxnSpPr>
      <xdr:spPr>
        <a:xfrm flipV="1">
          <a:off x="20434300" y="53301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50" name="フローチャート: 判断 749"/>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150495</xdr:rowOff>
    </xdr:from>
    <xdr:ext cx="467995" cy="259080"/>
    <xdr:sp macro="" textlink="">
      <xdr:nvSpPr>
        <xdr:cNvPr id="751" name="テキスト ボックス 750"/>
        <xdr:cNvSpPr txBox="1"/>
      </xdr:nvSpPr>
      <xdr:spPr>
        <a:xfrm>
          <a:off x="21088350" y="6665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43815</xdr:rowOff>
    </xdr:from>
    <xdr:to xmlns:xdr="http://schemas.openxmlformats.org/drawingml/2006/spreadsheetDrawing">
      <xdr:col>107</xdr:col>
      <xdr:colOff>50800</xdr:colOff>
      <xdr:row>39</xdr:row>
      <xdr:rowOff>99060</xdr:rowOff>
    </xdr:to>
    <xdr:cxnSp macro="">
      <xdr:nvCxnSpPr>
        <xdr:cNvPr id="752" name="直線コネクタ 751"/>
        <xdr:cNvCxnSpPr/>
      </xdr:nvCxnSpPr>
      <xdr:spPr>
        <a:xfrm flipV="1">
          <a:off x="19545300" y="5358765"/>
          <a:ext cx="889000" cy="142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95250</xdr:rowOff>
    </xdr:from>
    <xdr:to xmlns:xdr="http://schemas.openxmlformats.org/drawingml/2006/spreadsheetDrawing">
      <xdr:col>107</xdr:col>
      <xdr:colOff>101600</xdr:colOff>
      <xdr:row>39</xdr:row>
      <xdr:rowOff>25400</xdr:rowOff>
    </xdr:to>
    <xdr:sp macro="" textlink="">
      <xdr:nvSpPr>
        <xdr:cNvPr id="753" name="フローチャート: 判断 752"/>
        <xdr:cNvSpPr/>
      </xdr:nvSpPr>
      <xdr:spPr>
        <a:xfrm>
          <a:off x="2038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16510</xdr:rowOff>
    </xdr:from>
    <xdr:ext cx="467995" cy="259080"/>
    <xdr:sp macro="" textlink="">
      <xdr:nvSpPr>
        <xdr:cNvPr id="754" name="テキスト ボックス 753"/>
        <xdr:cNvSpPr txBox="1"/>
      </xdr:nvSpPr>
      <xdr:spPr>
        <a:xfrm>
          <a:off x="20199350" y="6703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5" name="直線コネクタ 75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103505</xdr:rowOff>
    </xdr:from>
    <xdr:to xmlns:xdr="http://schemas.openxmlformats.org/drawingml/2006/spreadsheetDrawing">
      <xdr:col>102</xdr:col>
      <xdr:colOff>165100</xdr:colOff>
      <xdr:row>39</xdr:row>
      <xdr:rowOff>33655</xdr:rowOff>
    </xdr:to>
    <xdr:sp macro="" textlink="">
      <xdr:nvSpPr>
        <xdr:cNvPr id="756" name="フローチャート: 判断 755"/>
        <xdr:cNvSpPr/>
      </xdr:nvSpPr>
      <xdr:spPr>
        <a:xfrm>
          <a:off x="19494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50165</xdr:rowOff>
    </xdr:from>
    <xdr:ext cx="467995" cy="259080"/>
    <xdr:sp macro="" textlink="">
      <xdr:nvSpPr>
        <xdr:cNvPr id="757" name="テキスト ボックス 756"/>
        <xdr:cNvSpPr txBox="1"/>
      </xdr:nvSpPr>
      <xdr:spPr>
        <a:xfrm>
          <a:off x="19310350" y="6393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120650</xdr:rowOff>
    </xdr:from>
    <xdr:to xmlns:xdr="http://schemas.openxmlformats.org/drawingml/2006/spreadsheetDrawing">
      <xdr:col>98</xdr:col>
      <xdr:colOff>38100</xdr:colOff>
      <xdr:row>39</xdr:row>
      <xdr:rowOff>50165</xdr:rowOff>
    </xdr:to>
    <xdr:sp macro="" textlink="">
      <xdr:nvSpPr>
        <xdr:cNvPr id="758" name="フローチャート: 判断 75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66675</xdr:rowOff>
    </xdr:from>
    <xdr:ext cx="467995" cy="257175"/>
    <xdr:sp macro="" textlink="">
      <xdr:nvSpPr>
        <xdr:cNvPr id="759" name="テキスト ボックス 758"/>
        <xdr:cNvSpPr txBox="1"/>
      </xdr:nvSpPr>
      <xdr:spPr>
        <a:xfrm>
          <a:off x="1842135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170180</xdr:rowOff>
    </xdr:from>
    <xdr:to xmlns:xdr="http://schemas.openxmlformats.org/drawingml/2006/spreadsheetDrawing">
      <xdr:col>116</xdr:col>
      <xdr:colOff>114300</xdr:colOff>
      <xdr:row>33</xdr:row>
      <xdr:rowOff>100330</xdr:rowOff>
    </xdr:to>
    <xdr:sp macro="" textlink="">
      <xdr:nvSpPr>
        <xdr:cNvPr id="765" name="楕円 764"/>
        <xdr:cNvSpPr/>
      </xdr:nvSpPr>
      <xdr:spPr>
        <a:xfrm>
          <a:off x="221107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85090</xdr:rowOff>
    </xdr:from>
    <xdr:ext cx="534670" cy="259080"/>
    <xdr:sp macro="" textlink="">
      <xdr:nvSpPr>
        <xdr:cNvPr id="766" name="投資及び出資金該当値テキスト"/>
        <xdr:cNvSpPr txBox="1"/>
      </xdr:nvSpPr>
      <xdr:spPr>
        <a:xfrm>
          <a:off x="22212300" y="557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30</xdr:row>
      <xdr:rowOff>135890</xdr:rowOff>
    </xdr:from>
    <xdr:to xmlns:xdr="http://schemas.openxmlformats.org/drawingml/2006/spreadsheetDrawing">
      <xdr:col>112</xdr:col>
      <xdr:colOff>38100</xdr:colOff>
      <xdr:row>31</xdr:row>
      <xdr:rowOff>66040</xdr:rowOff>
    </xdr:to>
    <xdr:sp macro="" textlink="">
      <xdr:nvSpPr>
        <xdr:cNvPr id="767" name="楕円 766"/>
        <xdr:cNvSpPr/>
      </xdr:nvSpPr>
      <xdr:spPr>
        <a:xfrm>
          <a:off x="21272500" y="52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29</xdr:row>
      <xdr:rowOff>82550</xdr:rowOff>
    </xdr:from>
    <xdr:ext cx="532765" cy="259080"/>
    <xdr:sp macro="" textlink="">
      <xdr:nvSpPr>
        <xdr:cNvPr id="768" name="テキスト ボックス 767"/>
        <xdr:cNvSpPr txBox="1"/>
      </xdr:nvSpPr>
      <xdr:spPr>
        <a:xfrm>
          <a:off x="21055965" y="5054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30</xdr:row>
      <xdr:rowOff>164465</xdr:rowOff>
    </xdr:from>
    <xdr:to xmlns:xdr="http://schemas.openxmlformats.org/drawingml/2006/spreadsheetDrawing">
      <xdr:col>107</xdr:col>
      <xdr:colOff>101600</xdr:colOff>
      <xdr:row>31</xdr:row>
      <xdr:rowOff>94615</xdr:rowOff>
    </xdr:to>
    <xdr:sp macro="" textlink="">
      <xdr:nvSpPr>
        <xdr:cNvPr id="769" name="楕円 768"/>
        <xdr:cNvSpPr/>
      </xdr:nvSpPr>
      <xdr:spPr>
        <a:xfrm>
          <a:off x="20383500" y="53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29</xdr:row>
      <xdr:rowOff>111125</xdr:rowOff>
    </xdr:from>
    <xdr:ext cx="532765" cy="257175"/>
    <xdr:sp macro="" textlink="">
      <xdr:nvSpPr>
        <xdr:cNvPr id="770" name="テキスト ボックス 769"/>
        <xdr:cNvSpPr txBox="1"/>
      </xdr:nvSpPr>
      <xdr:spPr>
        <a:xfrm>
          <a:off x="20166965" y="5083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1" name="楕円 77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72" name="テキスト ボックス 771"/>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3" name="楕円 77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74" name="テキスト ボックス 773"/>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3" name="テキスト ボックス 78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5" name="直線コネクタ 78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86" name="テキスト ボックス 785"/>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7" name="直線コネクタ 78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175"/>
    <xdr:sp macro="" textlink="">
      <xdr:nvSpPr>
        <xdr:cNvPr id="788" name="テキスト ボックス 787"/>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9" name="直線コネクタ 78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0" name="テキスト ボックス 78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1" name="直線コネクタ 79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175"/>
    <xdr:sp macro="" textlink="">
      <xdr:nvSpPr>
        <xdr:cNvPr id="792" name="テキスト ボックス 791"/>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3" name="直線コネクタ 79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4" name="テキスト ボックス 79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5" name="直線コネクタ 79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725" cy="259080"/>
    <xdr:sp macro="" textlink="">
      <xdr:nvSpPr>
        <xdr:cNvPr id="796" name="テキスト ボックス 795"/>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98" name="テキスト ボックス 797"/>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34290</xdr:rowOff>
    </xdr:from>
    <xdr:to xmlns:xdr="http://schemas.openxmlformats.org/drawingml/2006/spreadsheetDrawing">
      <xdr:col>116</xdr:col>
      <xdr:colOff>62865</xdr:colOff>
      <xdr:row>59</xdr:row>
      <xdr:rowOff>99060</xdr:rowOff>
    </xdr:to>
    <xdr:cxnSp macro="">
      <xdr:nvCxnSpPr>
        <xdr:cNvPr id="800" name="直線コネクタ 799"/>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2" name="直線コネクタ 80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152400</xdr:rowOff>
    </xdr:from>
    <xdr:ext cx="534670" cy="259080"/>
    <xdr:sp macro="" textlink="">
      <xdr:nvSpPr>
        <xdr:cNvPr id="803" name="貸付金最大値テキスト"/>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34290</xdr:rowOff>
    </xdr:from>
    <xdr:to xmlns:xdr="http://schemas.openxmlformats.org/drawingml/2006/spreadsheetDrawing">
      <xdr:col>116</xdr:col>
      <xdr:colOff>152400</xdr:colOff>
      <xdr:row>50</xdr:row>
      <xdr:rowOff>34290</xdr:rowOff>
    </xdr:to>
    <xdr:cxnSp macro="">
      <xdr:nvCxnSpPr>
        <xdr:cNvPr id="804" name="直線コネクタ 803"/>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95885</xdr:rowOff>
    </xdr:from>
    <xdr:to xmlns:xdr="http://schemas.openxmlformats.org/drawingml/2006/spreadsheetDrawing">
      <xdr:col>116</xdr:col>
      <xdr:colOff>63500</xdr:colOff>
      <xdr:row>56</xdr:row>
      <xdr:rowOff>113030</xdr:rowOff>
    </xdr:to>
    <xdr:cxnSp macro="">
      <xdr:nvCxnSpPr>
        <xdr:cNvPr id="805" name="直線コネクタ 804"/>
        <xdr:cNvCxnSpPr/>
      </xdr:nvCxnSpPr>
      <xdr:spPr>
        <a:xfrm flipV="1">
          <a:off x="21323300" y="96970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71755</xdr:rowOff>
    </xdr:from>
    <xdr:ext cx="469900" cy="259080"/>
    <xdr:sp macro="" textlink="">
      <xdr:nvSpPr>
        <xdr:cNvPr id="806" name="貸付金平均値テキスト"/>
        <xdr:cNvSpPr txBox="1"/>
      </xdr:nvSpPr>
      <xdr:spPr>
        <a:xfrm>
          <a:off x="22212300" y="10015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93345</xdr:rowOff>
    </xdr:from>
    <xdr:to xmlns:xdr="http://schemas.openxmlformats.org/drawingml/2006/spreadsheetDrawing">
      <xdr:col>116</xdr:col>
      <xdr:colOff>114300</xdr:colOff>
      <xdr:row>59</xdr:row>
      <xdr:rowOff>23495</xdr:rowOff>
    </xdr:to>
    <xdr:sp macro="" textlink="">
      <xdr:nvSpPr>
        <xdr:cNvPr id="807" name="フローチャート: 判断 806"/>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90170</xdr:rowOff>
    </xdr:from>
    <xdr:to xmlns:xdr="http://schemas.openxmlformats.org/drawingml/2006/spreadsheetDrawing">
      <xdr:col>111</xdr:col>
      <xdr:colOff>177800</xdr:colOff>
      <xdr:row>56</xdr:row>
      <xdr:rowOff>113030</xdr:rowOff>
    </xdr:to>
    <xdr:cxnSp macro="">
      <xdr:nvCxnSpPr>
        <xdr:cNvPr id="808" name="直線コネクタ 807"/>
        <xdr:cNvCxnSpPr/>
      </xdr:nvCxnSpPr>
      <xdr:spPr>
        <a:xfrm>
          <a:off x="20434300" y="9691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129540</xdr:rowOff>
    </xdr:from>
    <xdr:to xmlns:xdr="http://schemas.openxmlformats.org/drawingml/2006/spreadsheetDrawing">
      <xdr:col>112</xdr:col>
      <xdr:colOff>38100</xdr:colOff>
      <xdr:row>59</xdr:row>
      <xdr:rowOff>59690</xdr:rowOff>
    </xdr:to>
    <xdr:sp macro="" textlink="">
      <xdr:nvSpPr>
        <xdr:cNvPr id="809" name="フローチャート: 判断 808"/>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50800</xdr:rowOff>
    </xdr:from>
    <xdr:ext cx="467995" cy="259080"/>
    <xdr:sp macro="" textlink="">
      <xdr:nvSpPr>
        <xdr:cNvPr id="810" name="テキスト ボックス 809"/>
        <xdr:cNvSpPr txBox="1"/>
      </xdr:nvSpPr>
      <xdr:spPr>
        <a:xfrm>
          <a:off x="21088350" y="10166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90170</xdr:rowOff>
    </xdr:from>
    <xdr:to xmlns:xdr="http://schemas.openxmlformats.org/drawingml/2006/spreadsheetDrawing">
      <xdr:col>107</xdr:col>
      <xdr:colOff>50800</xdr:colOff>
      <xdr:row>56</xdr:row>
      <xdr:rowOff>137795</xdr:rowOff>
    </xdr:to>
    <xdr:cxnSp macro="">
      <xdr:nvCxnSpPr>
        <xdr:cNvPr id="811" name="直線コネクタ 810"/>
        <xdr:cNvCxnSpPr/>
      </xdr:nvCxnSpPr>
      <xdr:spPr>
        <a:xfrm flipV="1">
          <a:off x="19545300" y="96913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12" name="フローチャート: 判断 811"/>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47625</xdr:rowOff>
    </xdr:from>
    <xdr:ext cx="467995" cy="259080"/>
    <xdr:sp macro="" textlink="">
      <xdr:nvSpPr>
        <xdr:cNvPr id="813" name="テキスト ボックス 812"/>
        <xdr:cNvSpPr txBox="1"/>
      </xdr:nvSpPr>
      <xdr:spPr>
        <a:xfrm>
          <a:off x="20199350" y="10163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137795</xdr:rowOff>
    </xdr:from>
    <xdr:to xmlns:xdr="http://schemas.openxmlformats.org/drawingml/2006/spreadsheetDrawing">
      <xdr:col>102</xdr:col>
      <xdr:colOff>114300</xdr:colOff>
      <xdr:row>56</xdr:row>
      <xdr:rowOff>147955</xdr:rowOff>
    </xdr:to>
    <xdr:cxnSp macro="">
      <xdr:nvCxnSpPr>
        <xdr:cNvPr id="814" name="直線コネクタ 813"/>
        <xdr:cNvCxnSpPr/>
      </xdr:nvCxnSpPr>
      <xdr:spPr>
        <a:xfrm flipV="1">
          <a:off x="18656300" y="97389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140335</xdr:rowOff>
    </xdr:from>
    <xdr:to xmlns:xdr="http://schemas.openxmlformats.org/drawingml/2006/spreadsheetDrawing">
      <xdr:col>102</xdr:col>
      <xdr:colOff>165100</xdr:colOff>
      <xdr:row>59</xdr:row>
      <xdr:rowOff>70485</xdr:rowOff>
    </xdr:to>
    <xdr:sp macro="" textlink="">
      <xdr:nvSpPr>
        <xdr:cNvPr id="815" name="フローチャート: 判断 814"/>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61595</xdr:rowOff>
    </xdr:from>
    <xdr:ext cx="467995" cy="259080"/>
    <xdr:sp macro="" textlink="">
      <xdr:nvSpPr>
        <xdr:cNvPr id="816" name="テキスト ボックス 815"/>
        <xdr:cNvSpPr txBox="1"/>
      </xdr:nvSpPr>
      <xdr:spPr>
        <a:xfrm>
          <a:off x="19310350" y="10177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17" name="フローチャート: 判断 816"/>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33655</xdr:rowOff>
    </xdr:from>
    <xdr:ext cx="467995" cy="258445"/>
    <xdr:sp macro="" textlink="">
      <xdr:nvSpPr>
        <xdr:cNvPr id="818" name="テキスト ボックス 817"/>
        <xdr:cNvSpPr txBox="1"/>
      </xdr:nvSpPr>
      <xdr:spPr>
        <a:xfrm>
          <a:off x="18421350" y="1014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45085</xdr:rowOff>
    </xdr:from>
    <xdr:to xmlns:xdr="http://schemas.openxmlformats.org/drawingml/2006/spreadsheetDrawing">
      <xdr:col>116</xdr:col>
      <xdr:colOff>114300</xdr:colOff>
      <xdr:row>56</xdr:row>
      <xdr:rowOff>146685</xdr:rowOff>
    </xdr:to>
    <xdr:sp macro="" textlink="">
      <xdr:nvSpPr>
        <xdr:cNvPr id="824" name="楕円 823"/>
        <xdr:cNvSpPr/>
      </xdr:nvSpPr>
      <xdr:spPr>
        <a:xfrm>
          <a:off x="221107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67945</xdr:rowOff>
    </xdr:from>
    <xdr:ext cx="534670" cy="258445"/>
    <xdr:sp macro="" textlink="">
      <xdr:nvSpPr>
        <xdr:cNvPr id="825" name="貸付金該当値テキスト"/>
        <xdr:cNvSpPr txBox="1"/>
      </xdr:nvSpPr>
      <xdr:spPr>
        <a:xfrm>
          <a:off x="22212300" y="9497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62230</xdr:rowOff>
    </xdr:from>
    <xdr:to xmlns:xdr="http://schemas.openxmlformats.org/drawingml/2006/spreadsheetDrawing">
      <xdr:col>112</xdr:col>
      <xdr:colOff>38100</xdr:colOff>
      <xdr:row>56</xdr:row>
      <xdr:rowOff>163830</xdr:rowOff>
    </xdr:to>
    <xdr:sp macro="" textlink="">
      <xdr:nvSpPr>
        <xdr:cNvPr id="826" name="楕円 825"/>
        <xdr:cNvSpPr/>
      </xdr:nvSpPr>
      <xdr:spPr>
        <a:xfrm>
          <a:off x="21272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8890</xdr:rowOff>
    </xdr:from>
    <xdr:ext cx="532765" cy="257175"/>
    <xdr:sp macro="" textlink="">
      <xdr:nvSpPr>
        <xdr:cNvPr id="827" name="テキスト ボックス 826"/>
        <xdr:cNvSpPr txBox="1"/>
      </xdr:nvSpPr>
      <xdr:spPr>
        <a:xfrm>
          <a:off x="21055965" y="9438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39370</xdr:rowOff>
    </xdr:from>
    <xdr:to xmlns:xdr="http://schemas.openxmlformats.org/drawingml/2006/spreadsheetDrawing">
      <xdr:col>107</xdr:col>
      <xdr:colOff>101600</xdr:colOff>
      <xdr:row>56</xdr:row>
      <xdr:rowOff>140970</xdr:rowOff>
    </xdr:to>
    <xdr:sp macro="" textlink="">
      <xdr:nvSpPr>
        <xdr:cNvPr id="828" name="楕円 827"/>
        <xdr:cNvSpPr/>
      </xdr:nvSpPr>
      <xdr:spPr>
        <a:xfrm>
          <a:off x="20383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157480</xdr:rowOff>
    </xdr:from>
    <xdr:ext cx="532765" cy="257175"/>
    <xdr:sp macro="" textlink="">
      <xdr:nvSpPr>
        <xdr:cNvPr id="829" name="テキスト ボックス 828"/>
        <xdr:cNvSpPr txBox="1"/>
      </xdr:nvSpPr>
      <xdr:spPr>
        <a:xfrm>
          <a:off x="20166965" y="9415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86995</xdr:rowOff>
    </xdr:from>
    <xdr:to xmlns:xdr="http://schemas.openxmlformats.org/drawingml/2006/spreadsheetDrawing">
      <xdr:col>102</xdr:col>
      <xdr:colOff>165100</xdr:colOff>
      <xdr:row>57</xdr:row>
      <xdr:rowOff>17780</xdr:rowOff>
    </xdr:to>
    <xdr:sp macro="" textlink="">
      <xdr:nvSpPr>
        <xdr:cNvPr id="830" name="楕円 829"/>
        <xdr:cNvSpPr/>
      </xdr:nvSpPr>
      <xdr:spPr>
        <a:xfrm>
          <a:off x="19494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33655</xdr:rowOff>
    </xdr:from>
    <xdr:ext cx="532765" cy="258445"/>
    <xdr:sp macro="" textlink="">
      <xdr:nvSpPr>
        <xdr:cNvPr id="831" name="テキスト ボックス 830"/>
        <xdr:cNvSpPr txBox="1"/>
      </xdr:nvSpPr>
      <xdr:spPr>
        <a:xfrm>
          <a:off x="19277965" y="94634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97790</xdr:rowOff>
    </xdr:from>
    <xdr:to xmlns:xdr="http://schemas.openxmlformats.org/drawingml/2006/spreadsheetDrawing">
      <xdr:col>98</xdr:col>
      <xdr:colOff>38100</xdr:colOff>
      <xdr:row>57</xdr:row>
      <xdr:rowOff>27305</xdr:rowOff>
    </xdr:to>
    <xdr:sp macro="" textlink="">
      <xdr:nvSpPr>
        <xdr:cNvPr id="832" name="楕円 831"/>
        <xdr:cNvSpPr/>
      </xdr:nvSpPr>
      <xdr:spPr>
        <a:xfrm>
          <a:off x="18605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43815</xdr:rowOff>
    </xdr:from>
    <xdr:ext cx="532765" cy="257175"/>
    <xdr:sp macro="" textlink="">
      <xdr:nvSpPr>
        <xdr:cNvPr id="833" name="テキスト ボックス 832"/>
        <xdr:cNvSpPr txBox="1"/>
      </xdr:nvSpPr>
      <xdr:spPr>
        <a:xfrm>
          <a:off x="18388965" y="94735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42" name="テキスト ボックス 841"/>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44" name="テキスト ボックス 843"/>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50" name="テキスト ボックス 849"/>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52" name="テキスト ボックス 851"/>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54" name="テキスト ボックス 853"/>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56" name="テキスト ボックス 855"/>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143510</xdr:rowOff>
    </xdr:from>
    <xdr:to xmlns:xdr="http://schemas.openxmlformats.org/drawingml/2006/spreadsheetDrawing">
      <xdr:col>116</xdr:col>
      <xdr:colOff>62865</xdr:colOff>
      <xdr:row>79</xdr:row>
      <xdr:rowOff>110490</xdr:rowOff>
    </xdr:to>
    <xdr:cxnSp macro="">
      <xdr:nvCxnSpPr>
        <xdr:cNvPr id="858" name="直線コネクタ 857"/>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114300</xdr:rowOff>
    </xdr:from>
    <xdr:ext cx="534670" cy="259080"/>
    <xdr:sp macro="" textlink="">
      <xdr:nvSpPr>
        <xdr:cNvPr id="859" name="繰出金最小値テキスト"/>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110490</xdr:rowOff>
    </xdr:from>
    <xdr:to xmlns:xdr="http://schemas.openxmlformats.org/drawingml/2006/spreadsheetDrawing">
      <xdr:col>116</xdr:col>
      <xdr:colOff>152400</xdr:colOff>
      <xdr:row>79</xdr:row>
      <xdr:rowOff>110490</xdr:rowOff>
    </xdr:to>
    <xdr:cxnSp macro="">
      <xdr:nvCxnSpPr>
        <xdr:cNvPr id="860" name="直線コネクタ 859"/>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89535</xdr:rowOff>
    </xdr:from>
    <xdr:ext cx="598805" cy="257175"/>
    <xdr:sp macro="" textlink="">
      <xdr:nvSpPr>
        <xdr:cNvPr id="861" name="繰出金最大値テキスト"/>
        <xdr:cNvSpPr txBox="1"/>
      </xdr:nvSpPr>
      <xdr:spPr>
        <a:xfrm>
          <a:off x="22212300" y="11919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143510</xdr:rowOff>
    </xdr:from>
    <xdr:to xmlns:xdr="http://schemas.openxmlformats.org/drawingml/2006/spreadsheetDrawing">
      <xdr:col>116</xdr:col>
      <xdr:colOff>152400</xdr:colOff>
      <xdr:row>70</xdr:row>
      <xdr:rowOff>143510</xdr:rowOff>
    </xdr:to>
    <xdr:cxnSp macro="">
      <xdr:nvCxnSpPr>
        <xdr:cNvPr id="862" name="直線コネクタ 861"/>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37465</xdr:rowOff>
    </xdr:from>
    <xdr:to xmlns:xdr="http://schemas.openxmlformats.org/drawingml/2006/spreadsheetDrawing">
      <xdr:col>116</xdr:col>
      <xdr:colOff>63500</xdr:colOff>
      <xdr:row>76</xdr:row>
      <xdr:rowOff>87630</xdr:rowOff>
    </xdr:to>
    <xdr:cxnSp macro="">
      <xdr:nvCxnSpPr>
        <xdr:cNvPr id="863" name="直線コネクタ 862"/>
        <xdr:cNvCxnSpPr/>
      </xdr:nvCxnSpPr>
      <xdr:spPr>
        <a:xfrm flipV="1">
          <a:off x="21323300" y="130676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27940</xdr:rowOff>
    </xdr:from>
    <xdr:ext cx="534670" cy="259080"/>
    <xdr:sp macro="" textlink="">
      <xdr:nvSpPr>
        <xdr:cNvPr id="864" name="繰出金平均値テキスト"/>
        <xdr:cNvSpPr txBox="1"/>
      </xdr:nvSpPr>
      <xdr:spPr>
        <a:xfrm>
          <a:off x="22212300" y="12715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xdr:rowOff>
    </xdr:from>
    <xdr:to xmlns:xdr="http://schemas.openxmlformats.org/drawingml/2006/spreadsheetDrawing">
      <xdr:col>116</xdr:col>
      <xdr:colOff>114300</xdr:colOff>
      <xdr:row>75</xdr:row>
      <xdr:rowOff>106045</xdr:rowOff>
    </xdr:to>
    <xdr:sp macro="" textlink="">
      <xdr:nvSpPr>
        <xdr:cNvPr id="865" name="フローチャート: 判断 864"/>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87630</xdr:rowOff>
    </xdr:from>
    <xdr:to xmlns:xdr="http://schemas.openxmlformats.org/drawingml/2006/spreadsheetDrawing">
      <xdr:col>111</xdr:col>
      <xdr:colOff>177800</xdr:colOff>
      <xdr:row>76</xdr:row>
      <xdr:rowOff>132080</xdr:rowOff>
    </xdr:to>
    <xdr:cxnSp macro="">
      <xdr:nvCxnSpPr>
        <xdr:cNvPr id="866" name="直線コネクタ 865"/>
        <xdr:cNvCxnSpPr/>
      </xdr:nvCxnSpPr>
      <xdr:spPr>
        <a:xfrm flipV="1">
          <a:off x="20434300" y="131178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34925</xdr:rowOff>
    </xdr:from>
    <xdr:to xmlns:xdr="http://schemas.openxmlformats.org/drawingml/2006/spreadsheetDrawing">
      <xdr:col>112</xdr:col>
      <xdr:colOff>38100</xdr:colOff>
      <xdr:row>75</xdr:row>
      <xdr:rowOff>136525</xdr:rowOff>
    </xdr:to>
    <xdr:sp macro="" textlink="">
      <xdr:nvSpPr>
        <xdr:cNvPr id="867" name="フローチャート: 判断 866"/>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153035</xdr:rowOff>
    </xdr:from>
    <xdr:ext cx="532765" cy="259080"/>
    <xdr:sp macro="" textlink="">
      <xdr:nvSpPr>
        <xdr:cNvPr id="868" name="テキスト ボックス 867"/>
        <xdr:cNvSpPr txBox="1"/>
      </xdr:nvSpPr>
      <xdr:spPr>
        <a:xfrm>
          <a:off x="21055965" y="12668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121920</xdr:rowOff>
    </xdr:from>
    <xdr:to xmlns:xdr="http://schemas.openxmlformats.org/drawingml/2006/spreadsheetDrawing">
      <xdr:col>107</xdr:col>
      <xdr:colOff>50800</xdr:colOff>
      <xdr:row>76</xdr:row>
      <xdr:rowOff>132080</xdr:rowOff>
    </xdr:to>
    <xdr:cxnSp macro="">
      <xdr:nvCxnSpPr>
        <xdr:cNvPr id="869" name="直線コネクタ 868"/>
        <xdr:cNvCxnSpPr/>
      </xdr:nvCxnSpPr>
      <xdr:spPr>
        <a:xfrm>
          <a:off x="19545300" y="12466320"/>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74930</xdr:rowOff>
    </xdr:from>
    <xdr:to xmlns:xdr="http://schemas.openxmlformats.org/drawingml/2006/spreadsheetDrawing">
      <xdr:col>107</xdr:col>
      <xdr:colOff>101600</xdr:colOff>
      <xdr:row>76</xdr:row>
      <xdr:rowOff>4445</xdr:rowOff>
    </xdr:to>
    <xdr:sp macro="" textlink="">
      <xdr:nvSpPr>
        <xdr:cNvPr id="870" name="フローチャート: 判断 869"/>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20955</xdr:rowOff>
    </xdr:from>
    <xdr:ext cx="532765" cy="257175"/>
    <xdr:sp macro="" textlink="">
      <xdr:nvSpPr>
        <xdr:cNvPr id="871" name="テキスト ボックス 870"/>
        <xdr:cNvSpPr txBox="1"/>
      </xdr:nvSpPr>
      <xdr:spPr>
        <a:xfrm>
          <a:off x="20166965" y="12708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121920</xdr:rowOff>
    </xdr:from>
    <xdr:to xmlns:xdr="http://schemas.openxmlformats.org/drawingml/2006/spreadsheetDrawing">
      <xdr:col>102</xdr:col>
      <xdr:colOff>114300</xdr:colOff>
      <xdr:row>73</xdr:row>
      <xdr:rowOff>57785</xdr:rowOff>
    </xdr:to>
    <xdr:cxnSp macro="">
      <xdr:nvCxnSpPr>
        <xdr:cNvPr id="872" name="直線コネクタ 871"/>
        <xdr:cNvCxnSpPr/>
      </xdr:nvCxnSpPr>
      <xdr:spPr>
        <a:xfrm flipV="1">
          <a:off x="18656300" y="1246632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40640</xdr:rowOff>
    </xdr:from>
    <xdr:to xmlns:xdr="http://schemas.openxmlformats.org/drawingml/2006/spreadsheetDrawing">
      <xdr:col>102</xdr:col>
      <xdr:colOff>165100</xdr:colOff>
      <xdr:row>75</xdr:row>
      <xdr:rowOff>142240</xdr:rowOff>
    </xdr:to>
    <xdr:sp macro="" textlink="">
      <xdr:nvSpPr>
        <xdr:cNvPr id="873" name="フローチャート: 判断 872"/>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133350</xdr:rowOff>
    </xdr:from>
    <xdr:ext cx="532765" cy="257175"/>
    <xdr:sp macro="" textlink="">
      <xdr:nvSpPr>
        <xdr:cNvPr id="874" name="テキスト ボックス 873"/>
        <xdr:cNvSpPr txBox="1"/>
      </xdr:nvSpPr>
      <xdr:spPr>
        <a:xfrm>
          <a:off x="19277965" y="12992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38735</xdr:rowOff>
    </xdr:from>
    <xdr:to xmlns:xdr="http://schemas.openxmlformats.org/drawingml/2006/spreadsheetDrawing">
      <xdr:col>98</xdr:col>
      <xdr:colOff>38100</xdr:colOff>
      <xdr:row>75</xdr:row>
      <xdr:rowOff>140335</xdr:rowOff>
    </xdr:to>
    <xdr:sp macro="" textlink="">
      <xdr:nvSpPr>
        <xdr:cNvPr id="875" name="フローチャート: 判断 874"/>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132080</xdr:rowOff>
    </xdr:from>
    <xdr:ext cx="532765" cy="257175"/>
    <xdr:sp macro="" textlink="">
      <xdr:nvSpPr>
        <xdr:cNvPr id="876" name="テキスト ボックス 875"/>
        <xdr:cNvSpPr txBox="1"/>
      </xdr:nvSpPr>
      <xdr:spPr>
        <a:xfrm>
          <a:off x="18388965"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158115</xdr:rowOff>
    </xdr:from>
    <xdr:to xmlns:xdr="http://schemas.openxmlformats.org/drawingml/2006/spreadsheetDrawing">
      <xdr:col>116</xdr:col>
      <xdr:colOff>114300</xdr:colOff>
      <xdr:row>76</xdr:row>
      <xdr:rowOff>88265</xdr:rowOff>
    </xdr:to>
    <xdr:sp macro="" textlink="">
      <xdr:nvSpPr>
        <xdr:cNvPr id="882" name="楕円 881"/>
        <xdr:cNvSpPr/>
      </xdr:nvSpPr>
      <xdr:spPr>
        <a:xfrm>
          <a:off x="221107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136525</xdr:rowOff>
    </xdr:from>
    <xdr:ext cx="534670" cy="258445"/>
    <xdr:sp macro="" textlink="">
      <xdr:nvSpPr>
        <xdr:cNvPr id="883" name="繰出金該当値テキスト"/>
        <xdr:cNvSpPr txBox="1"/>
      </xdr:nvSpPr>
      <xdr:spPr>
        <a:xfrm>
          <a:off x="22212300" y="12995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36830</xdr:rowOff>
    </xdr:from>
    <xdr:to xmlns:xdr="http://schemas.openxmlformats.org/drawingml/2006/spreadsheetDrawing">
      <xdr:col>112</xdr:col>
      <xdr:colOff>38100</xdr:colOff>
      <xdr:row>76</xdr:row>
      <xdr:rowOff>138430</xdr:rowOff>
    </xdr:to>
    <xdr:sp macro="" textlink="">
      <xdr:nvSpPr>
        <xdr:cNvPr id="884" name="楕円 883"/>
        <xdr:cNvSpPr/>
      </xdr:nvSpPr>
      <xdr:spPr>
        <a:xfrm>
          <a:off x="2127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129540</xdr:rowOff>
    </xdr:from>
    <xdr:ext cx="532765" cy="259080"/>
    <xdr:sp macro="" textlink="">
      <xdr:nvSpPr>
        <xdr:cNvPr id="885" name="テキスト ボックス 884"/>
        <xdr:cNvSpPr txBox="1"/>
      </xdr:nvSpPr>
      <xdr:spPr>
        <a:xfrm>
          <a:off x="21055965" y="13159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80645</xdr:rowOff>
    </xdr:from>
    <xdr:to xmlns:xdr="http://schemas.openxmlformats.org/drawingml/2006/spreadsheetDrawing">
      <xdr:col>107</xdr:col>
      <xdr:colOff>101600</xdr:colOff>
      <xdr:row>77</xdr:row>
      <xdr:rowOff>10795</xdr:rowOff>
    </xdr:to>
    <xdr:sp macro="" textlink="">
      <xdr:nvSpPr>
        <xdr:cNvPr id="886" name="楕円 885"/>
        <xdr:cNvSpPr/>
      </xdr:nvSpPr>
      <xdr:spPr>
        <a:xfrm>
          <a:off x="20383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1905</xdr:rowOff>
    </xdr:from>
    <xdr:ext cx="532765" cy="259080"/>
    <xdr:sp macro="" textlink="">
      <xdr:nvSpPr>
        <xdr:cNvPr id="887" name="テキスト ボックス 886"/>
        <xdr:cNvSpPr txBox="1"/>
      </xdr:nvSpPr>
      <xdr:spPr>
        <a:xfrm>
          <a:off x="20166965" y="13203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71120</xdr:rowOff>
    </xdr:from>
    <xdr:to xmlns:xdr="http://schemas.openxmlformats.org/drawingml/2006/spreadsheetDrawing">
      <xdr:col>102</xdr:col>
      <xdr:colOff>165100</xdr:colOff>
      <xdr:row>73</xdr:row>
      <xdr:rowOff>1270</xdr:rowOff>
    </xdr:to>
    <xdr:sp macro="" textlink="">
      <xdr:nvSpPr>
        <xdr:cNvPr id="888" name="楕円 887"/>
        <xdr:cNvSpPr/>
      </xdr:nvSpPr>
      <xdr:spPr>
        <a:xfrm>
          <a:off x="19494500" y="124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17780</xdr:rowOff>
    </xdr:from>
    <xdr:ext cx="596900" cy="257175"/>
    <xdr:sp macro="" textlink="">
      <xdr:nvSpPr>
        <xdr:cNvPr id="889" name="テキスト ボックス 888"/>
        <xdr:cNvSpPr txBox="1"/>
      </xdr:nvSpPr>
      <xdr:spPr>
        <a:xfrm>
          <a:off x="19245580" y="121907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6985</xdr:rowOff>
    </xdr:from>
    <xdr:to xmlns:xdr="http://schemas.openxmlformats.org/drawingml/2006/spreadsheetDrawing">
      <xdr:col>98</xdr:col>
      <xdr:colOff>38100</xdr:colOff>
      <xdr:row>73</xdr:row>
      <xdr:rowOff>109220</xdr:rowOff>
    </xdr:to>
    <xdr:sp macro="" textlink="">
      <xdr:nvSpPr>
        <xdr:cNvPr id="890" name="楕円 889"/>
        <xdr:cNvSpPr/>
      </xdr:nvSpPr>
      <xdr:spPr>
        <a:xfrm>
          <a:off x="18605500" y="12522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125095</xdr:rowOff>
    </xdr:from>
    <xdr:ext cx="596900" cy="258445"/>
    <xdr:sp macro="" textlink="">
      <xdr:nvSpPr>
        <xdr:cNvPr id="891" name="テキスト ボックス 890"/>
        <xdr:cNvSpPr txBox="1"/>
      </xdr:nvSpPr>
      <xdr:spPr>
        <a:xfrm>
          <a:off x="18356580" y="122980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900" name="テキスト ボックス 899"/>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903" name="テキスト ボックス 902"/>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05" name="テキスト ボックス 904"/>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7" name="テキスト ボックス 916"/>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20" name="テキスト ボックス 919"/>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23" name="テキスト ボックス 922"/>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5" name="テキスト ボックス 924"/>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34" name="テキスト ボックス 933"/>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6" name="テキスト ボックス 935"/>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8" name="テキスト ボックス 937"/>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40" name="テキスト ボックス 939"/>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50">
              <a:latin typeface="ＭＳ Ｐゴシック"/>
              <a:ea typeface="ＭＳ Ｐゴシック"/>
            </a:rPr>
            <a:t>歳出決算総額は住民一人当たり１，０２９，６１８円で、前年度より６５，８９２円増加している。</a:t>
          </a:r>
          <a:endParaRPr kumimoji="1" lang="ja-JP" altLang="en-US" sz="950">
            <a:latin typeface="ＭＳ Ｐゴシック"/>
            <a:ea typeface="ＭＳ Ｐゴシック"/>
          </a:endParaRPr>
        </a:p>
        <a:p>
          <a:r>
            <a:rPr kumimoji="1" lang="ja-JP" altLang="en-US" sz="950">
              <a:latin typeface="ＭＳ Ｐゴシック"/>
              <a:ea typeface="ＭＳ Ｐゴシック"/>
            </a:rPr>
            <a:t>　物件費は住民一人当たり１２９，３３０円となっており、</a:t>
          </a:r>
          <a:r>
            <a:rPr kumimoji="1" lang="ja-JP" altLang="en-US" sz="950">
              <a:solidFill>
                <a:sysClr val="windowText" lastClr="000000"/>
              </a:solidFill>
              <a:latin typeface="ＭＳ Ｐゴシック"/>
              <a:ea typeface="ＭＳ Ｐゴシック"/>
            </a:rPr>
            <a:t>ハタハタ館運営業務委託料等の増が主要因となり</a:t>
          </a:r>
          <a:r>
            <a:rPr kumimoji="1" lang="ja-JP" altLang="en-US" sz="950">
              <a:latin typeface="ＭＳ Ｐゴシック"/>
              <a:ea typeface="ＭＳ Ｐゴシック"/>
            </a:rPr>
            <a:t>前年度より１１，０７７円増加している。今後は物価や労務単価の上昇による業務委託料や施設維持に係る物件費等が増加が見込まれることから、継続事業の見直し等により経費縮減に努める。</a:t>
          </a:r>
          <a:endParaRPr kumimoji="1" lang="ja-JP" altLang="en-US" sz="950">
            <a:latin typeface="ＭＳ Ｐゴシック"/>
            <a:ea typeface="ＭＳ Ｐゴシック"/>
          </a:endParaRPr>
        </a:p>
        <a:p>
          <a:r>
            <a:rPr kumimoji="1" lang="ja-JP" altLang="en-US" sz="950">
              <a:latin typeface="ＭＳ Ｐゴシック"/>
              <a:ea typeface="ＭＳ Ｐゴシック"/>
            </a:rPr>
            <a:t>　維持補修費は住民一人当たり３１，４０３円となっており、除雪事に係る経費の減が主要因となり前年度より１，１８２円減少したものの、類似団体平均と比較して９，８０２円上回っている。施設の老朽化が顕著であり、今後も維持補修費の増加が見込まれることから、「八峰町公共施設等総合管理計画」に基づき施設の更新・統廃合・長寿命化を推進していく。</a:t>
          </a:r>
          <a:endParaRPr kumimoji="1" lang="ja-JP" altLang="en-US" sz="950">
            <a:latin typeface="ＭＳ Ｐゴシック"/>
            <a:ea typeface="ＭＳ Ｐゴシック"/>
          </a:endParaRPr>
        </a:p>
        <a:p>
          <a:r>
            <a:rPr kumimoji="1" lang="ja-JP" altLang="en-US" sz="950">
              <a:latin typeface="ＭＳ Ｐゴシック"/>
              <a:ea typeface="ＭＳ Ｐゴシック"/>
            </a:rPr>
            <a:t>　扶助費は住民一人当たり８３，９１４円となっており、住民税非課税世帯に対する臨時特例給付金の増や障害者</a:t>
          </a:r>
          <a:r>
            <a:rPr kumimoji="1" lang="ja-JP" altLang="ja-JP" sz="950">
              <a:solidFill>
                <a:schemeClr val="dk1"/>
              </a:solidFill>
              <a:effectLst/>
              <a:latin typeface="ＭＳ Ｐゴシック"/>
              <a:ea typeface="ＭＳ Ｐゴシック"/>
              <a:cs typeface="+mn-cs"/>
            </a:rPr>
            <a:t>自立支援給付費の増が主要因となり前年度より１５，５２５円増加している。今後も</a:t>
          </a:r>
          <a:r>
            <a:rPr kumimoji="1" lang="ja-JP" altLang="en-US" sz="950">
              <a:latin typeface="ＭＳ Ｐゴシック"/>
              <a:ea typeface="ＭＳ Ｐゴシック"/>
            </a:rPr>
            <a:t>高齢化により、高齢者・障害者サービス利用増に伴う扶助費の増が想定されるととから、健康寿命の推進により抑制を図る。</a:t>
          </a:r>
          <a:endParaRPr kumimoji="1" lang="ja-JP" altLang="en-US" sz="950">
            <a:latin typeface="ＭＳ Ｐゴシック"/>
            <a:ea typeface="ＭＳ Ｐゴシック"/>
          </a:endParaRPr>
        </a:p>
        <a:p>
          <a:r>
            <a:rPr kumimoji="1" lang="ja-JP" altLang="en-US" sz="950">
              <a:latin typeface="ＭＳ Ｐゴシック"/>
              <a:ea typeface="ＭＳ Ｐゴシック"/>
            </a:rPr>
            <a:t>　補助費等は住民一人当たり２０４，４５５円となっており、簡易水道事業会計等における一般会計補助金</a:t>
          </a:r>
          <a:r>
            <a:rPr kumimoji="1" lang="ja-JP" altLang="ja-JP" sz="950">
              <a:solidFill>
                <a:schemeClr val="dk1"/>
              </a:solidFill>
              <a:effectLst/>
              <a:latin typeface="ＭＳ Ｐゴシック"/>
              <a:ea typeface="ＭＳ Ｐゴシック"/>
              <a:cs typeface="+mn-cs"/>
            </a:rPr>
            <a:t>の増が主要因となり前年度より２３，１９３円増加している。類似団体平均より高い水準にあることから、</a:t>
          </a:r>
          <a:r>
            <a:rPr kumimoji="1" lang="ja-JP" altLang="en-US" sz="950">
              <a:latin typeface="ＭＳ Ｐゴシック"/>
              <a:ea typeface="ＭＳ Ｐゴシック"/>
            </a:rPr>
            <a:t>単独補助金については概ね３年毎に効果検証を行い必要性を精査するとともに、公営企業会計への補助金についても見直しを図る。</a:t>
          </a:r>
          <a:endParaRPr kumimoji="1" lang="ja-JP" altLang="en-US" sz="950">
            <a:latin typeface="ＭＳ Ｐゴシック"/>
            <a:ea typeface="ＭＳ Ｐゴシック"/>
          </a:endParaRPr>
        </a:p>
        <a:p>
          <a:r>
            <a:rPr kumimoji="1" lang="ja-JP" altLang="en-US" sz="950">
              <a:latin typeface="ＭＳ Ｐゴシック"/>
              <a:ea typeface="ＭＳ Ｐゴシック"/>
            </a:rPr>
            <a:t>　普通建設事業費（うち更新整備）は住民一人当たり６７，５５９円となっており、類似団体平均と比較して４４，３２４円下回っているものの、前年度から５０，１５３円増加した。これはハタハタ館設備等改修事業、神陣橋橋梁補修事業及び防災行政用無線施設整備事業等の事業費増が主要因である。</a:t>
          </a:r>
          <a:endParaRPr kumimoji="1" lang="ja-JP" altLang="en-US" sz="950">
            <a:latin typeface="ＭＳ Ｐゴシック"/>
            <a:ea typeface="ＭＳ Ｐゴシック"/>
          </a:endParaRPr>
        </a:p>
        <a:p>
          <a:r>
            <a:rPr kumimoji="1" lang="ja-JP" altLang="en-US" sz="950">
              <a:latin typeface="ＭＳ Ｐゴシック"/>
              <a:ea typeface="ＭＳ Ｐゴシック"/>
            </a:rPr>
            <a:t>　積立金は住民一人当たり２６，１６８円となっており、財政調整基金積立金の減が主要因となり前年度より３５，６６４円減少している。</a:t>
          </a:r>
          <a:endParaRPr kumimoji="1" lang="ja-JP" altLang="en-US" sz="950">
            <a:latin typeface="ＭＳ Ｐゴシック"/>
            <a:ea typeface="ＭＳ Ｐゴシック"/>
          </a:endParaRPr>
        </a:p>
        <a:p>
          <a:r>
            <a:rPr kumimoji="1" lang="ja-JP" altLang="en-US" sz="950">
              <a:latin typeface="ＭＳ Ｐゴシック"/>
              <a:ea typeface="ＭＳ Ｐゴシック"/>
            </a:rPr>
            <a:t>　投資及び出資金は住民一人当たり３３，０２０円となっており、前年度より１１，５３９円減少したものの類似団体平均と比較して２９，２６７円上回っている。これは、公営企業会計への出資金によるものであり、今後は使用料の見直しや施設の集約化の検討を行い、独立採算の原則に近づく努力をしていく。</a:t>
          </a:r>
          <a:endParaRPr kumimoji="1" lang="ja-JP" altLang="en-US" sz="10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15875</xdr:rowOff>
    </xdr:from>
    <xdr:to xmlns:xdr="http://schemas.openxmlformats.org/drawingml/2006/spreadsheetDrawing">
      <xdr:col>24</xdr:col>
      <xdr:colOff>62865</xdr:colOff>
      <xdr:row>38</xdr:row>
      <xdr:rowOff>137160</xdr:rowOff>
    </xdr:to>
    <xdr:cxnSp macro="">
      <xdr:nvCxnSpPr>
        <xdr:cNvPr id="56" name="直線コネクタ 55"/>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140970</xdr:rowOff>
    </xdr:from>
    <xdr:ext cx="469900" cy="259080"/>
    <xdr:sp macro="" textlink="">
      <xdr:nvSpPr>
        <xdr:cNvPr id="57" name="議会費最小値テキスト"/>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137160</xdr:rowOff>
    </xdr:from>
    <xdr:to xmlns:xdr="http://schemas.openxmlformats.org/drawingml/2006/spreadsheetDrawing">
      <xdr:col>24</xdr:col>
      <xdr:colOff>152400</xdr:colOff>
      <xdr:row>38</xdr:row>
      <xdr:rowOff>137160</xdr:rowOff>
    </xdr:to>
    <xdr:cxnSp macro="">
      <xdr:nvCxnSpPr>
        <xdr:cNvPr id="58" name="直線コネクタ 57"/>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133985</xdr:rowOff>
    </xdr:from>
    <xdr:ext cx="534670" cy="257175"/>
    <xdr:sp macro="" textlink="">
      <xdr:nvSpPr>
        <xdr:cNvPr id="59" name="議会費最大値テキスト"/>
        <xdr:cNvSpPr txBox="1"/>
      </xdr:nvSpPr>
      <xdr:spPr>
        <a:xfrm>
          <a:off x="4686300" y="51060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15875</xdr:rowOff>
    </xdr:from>
    <xdr:to xmlns:xdr="http://schemas.openxmlformats.org/drawingml/2006/spreadsheetDrawing">
      <xdr:col>24</xdr:col>
      <xdr:colOff>152400</xdr:colOff>
      <xdr:row>31</xdr:row>
      <xdr:rowOff>15875</xdr:rowOff>
    </xdr:to>
    <xdr:cxnSp macro="">
      <xdr:nvCxnSpPr>
        <xdr:cNvPr id="60" name="直線コネクタ 59"/>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95250</xdr:rowOff>
    </xdr:from>
    <xdr:to xmlns:xdr="http://schemas.openxmlformats.org/drawingml/2006/spreadsheetDrawing">
      <xdr:col>24</xdr:col>
      <xdr:colOff>63500</xdr:colOff>
      <xdr:row>35</xdr:row>
      <xdr:rowOff>24765</xdr:rowOff>
    </xdr:to>
    <xdr:cxnSp macro="">
      <xdr:nvCxnSpPr>
        <xdr:cNvPr id="61" name="直線コネクタ 60"/>
        <xdr:cNvCxnSpPr/>
      </xdr:nvCxnSpPr>
      <xdr:spPr>
        <a:xfrm flipV="1">
          <a:off x="3797300" y="592455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97790</xdr:rowOff>
    </xdr:from>
    <xdr:ext cx="534670" cy="257175"/>
    <xdr:sp macro="" textlink="">
      <xdr:nvSpPr>
        <xdr:cNvPr id="62" name="議会費平均値テキスト"/>
        <xdr:cNvSpPr txBox="1"/>
      </xdr:nvSpPr>
      <xdr:spPr>
        <a:xfrm>
          <a:off x="4686300" y="60985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63" name="フローチャート: 判断 62"/>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94615</xdr:rowOff>
    </xdr:from>
    <xdr:to xmlns:xdr="http://schemas.openxmlformats.org/drawingml/2006/spreadsheetDrawing">
      <xdr:col>19</xdr:col>
      <xdr:colOff>177800</xdr:colOff>
      <xdr:row>35</xdr:row>
      <xdr:rowOff>24765</xdr:rowOff>
    </xdr:to>
    <xdr:cxnSp macro="">
      <xdr:nvCxnSpPr>
        <xdr:cNvPr id="64" name="直線コネクタ 63"/>
        <xdr:cNvCxnSpPr/>
      </xdr:nvCxnSpPr>
      <xdr:spPr>
        <a:xfrm>
          <a:off x="2908300" y="575246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70485</xdr:rowOff>
    </xdr:from>
    <xdr:ext cx="532765" cy="259080"/>
    <xdr:sp macro="" textlink="">
      <xdr:nvSpPr>
        <xdr:cNvPr id="66" name="テキスト ボックス 65"/>
        <xdr:cNvSpPr txBox="1"/>
      </xdr:nvSpPr>
      <xdr:spPr>
        <a:xfrm>
          <a:off x="3529965" y="624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94615</xdr:rowOff>
    </xdr:from>
    <xdr:to xmlns:xdr="http://schemas.openxmlformats.org/drawingml/2006/spreadsheetDrawing">
      <xdr:col>15</xdr:col>
      <xdr:colOff>50800</xdr:colOff>
      <xdr:row>35</xdr:row>
      <xdr:rowOff>27940</xdr:rowOff>
    </xdr:to>
    <xdr:cxnSp macro="">
      <xdr:nvCxnSpPr>
        <xdr:cNvPr id="67" name="直線コネクタ 66"/>
        <xdr:cNvCxnSpPr/>
      </xdr:nvCxnSpPr>
      <xdr:spPr>
        <a:xfrm flipV="1">
          <a:off x="2019300" y="575246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80010</xdr:rowOff>
    </xdr:from>
    <xdr:ext cx="532765" cy="259080"/>
    <xdr:sp macro="" textlink="">
      <xdr:nvSpPr>
        <xdr:cNvPr id="69" name="テキスト ボックス 68"/>
        <xdr:cNvSpPr txBox="1"/>
      </xdr:nvSpPr>
      <xdr:spPr>
        <a:xfrm>
          <a:off x="2640965" y="6252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27940</xdr:rowOff>
    </xdr:from>
    <xdr:to xmlns:xdr="http://schemas.openxmlformats.org/drawingml/2006/spreadsheetDrawing">
      <xdr:col>10</xdr:col>
      <xdr:colOff>114300</xdr:colOff>
      <xdr:row>35</xdr:row>
      <xdr:rowOff>53340</xdr:rowOff>
    </xdr:to>
    <xdr:cxnSp macro="">
      <xdr:nvCxnSpPr>
        <xdr:cNvPr id="70" name="直線コネクタ 69"/>
        <xdr:cNvCxnSpPr/>
      </xdr:nvCxnSpPr>
      <xdr:spPr>
        <a:xfrm flipV="1">
          <a:off x="1130300" y="6028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32765" cy="257175"/>
    <xdr:sp macro="" textlink="">
      <xdr:nvSpPr>
        <xdr:cNvPr id="72" name="テキスト ボックス 71"/>
        <xdr:cNvSpPr txBox="1"/>
      </xdr:nvSpPr>
      <xdr:spPr>
        <a:xfrm>
          <a:off x="1751965" y="6192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107315</xdr:rowOff>
    </xdr:from>
    <xdr:to xmlns:xdr="http://schemas.openxmlformats.org/drawingml/2006/spreadsheetDrawing">
      <xdr:col>6</xdr:col>
      <xdr:colOff>38100</xdr:colOff>
      <xdr:row>36</xdr:row>
      <xdr:rowOff>37465</xdr:rowOff>
    </xdr:to>
    <xdr:sp macro="" textlink="">
      <xdr:nvSpPr>
        <xdr:cNvPr id="73" name="フローチャート: 判断 72"/>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29210</xdr:rowOff>
    </xdr:from>
    <xdr:ext cx="532765" cy="257175"/>
    <xdr:sp macro="" textlink="">
      <xdr:nvSpPr>
        <xdr:cNvPr id="74" name="テキスト ボックス 73"/>
        <xdr:cNvSpPr txBox="1"/>
      </xdr:nvSpPr>
      <xdr:spPr>
        <a:xfrm>
          <a:off x="862965" y="6201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44450</xdr:rowOff>
    </xdr:from>
    <xdr:to xmlns:xdr="http://schemas.openxmlformats.org/drawingml/2006/spreadsheetDrawing">
      <xdr:col>24</xdr:col>
      <xdr:colOff>114300</xdr:colOff>
      <xdr:row>34</xdr:row>
      <xdr:rowOff>146050</xdr:rowOff>
    </xdr:to>
    <xdr:sp macro="" textlink="">
      <xdr:nvSpPr>
        <xdr:cNvPr id="80" name="楕円 79"/>
        <xdr:cNvSpPr/>
      </xdr:nvSpPr>
      <xdr:spPr>
        <a:xfrm>
          <a:off x="458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67310</xdr:rowOff>
    </xdr:from>
    <xdr:ext cx="534670" cy="259080"/>
    <xdr:sp macro="" textlink="">
      <xdr:nvSpPr>
        <xdr:cNvPr id="81" name="議会費該当値テキスト"/>
        <xdr:cNvSpPr txBox="1"/>
      </xdr:nvSpPr>
      <xdr:spPr>
        <a:xfrm>
          <a:off x="4686300" y="572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145415</xdr:rowOff>
    </xdr:from>
    <xdr:to xmlns:xdr="http://schemas.openxmlformats.org/drawingml/2006/spreadsheetDrawing">
      <xdr:col>20</xdr:col>
      <xdr:colOff>38100</xdr:colOff>
      <xdr:row>35</xdr:row>
      <xdr:rowOff>75565</xdr:rowOff>
    </xdr:to>
    <xdr:sp macro="" textlink="">
      <xdr:nvSpPr>
        <xdr:cNvPr id="82" name="楕円 81"/>
        <xdr:cNvSpPr/>
      </xdr:nvSpPr>
      <xdr:spPr>
        <a:xfrm>
          <a:off x="374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92075</xdr:rowOff>
    </xdr:from>
    <xdr:ext cx="532765" cy="259080"/>
    <xdr:sp macro="" textlink="">
      <xdr:nvSpPr>
        <xdr:cNvPr id="83" name="テキスト ボックス 82"/>
        <xdr:cNvSpPr txBox="1"/>
      </xdr:nvSpPr>
      <xdr:spPr>
        <a:xfrm>
          <a:off x="3529965" y="5749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43815</xdr:rowOff>
    </xdr:from>
    <xdr:to xmlns:xdr="http://schemas.openxmlformats.org/drawingml/2006/spreadsheetDrawing">
      <xdr:col>15</xdr:col>
      <xdr:colOff>101600</xdr:colOff>
      <xdr:row>33</xdr:row>
      <xdr:rowOff>145415</xdr:rowOff>
    </xdr:to>
    <xdr:sp macro="" textlink="">
      <xdr:nvSpPr>
        <xdr:cNvPr id="84" name="楕円 83"/>
        <xdr:cNvSpPr/>
      </xdr:nvSpPr>
      <xdr:spPr>
        <a:xfrm>
          <a:off x="2857500" y="57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161925</xdr:rowOff>
    </xdr:from>
    <xdr:ext cx="532765" cy="259080"/>
    <xdr:sp macro="" textlink="">
      <xdr:nvSpPr>
        <xdr:cNvPr id="85" name="テキスト ボックス 84"/>
        <xdr:cNvSpPr txBox="1"/>
      </xdr:nvSpPr>
      <xdr:spPr>
        <a:xfrm>
          <a:off x="2640965" y="5476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148590</xdr:rowOff>
    </xdr:from>
    <xdr:to xmlns:xdr="http://schemas.openxmlformats.org/drawingml/2006/spreadsheetDrawing">
      <xdr:col>10</xdr:col>
      <xdr:colOff>165100</xdr:colOff>
      <xdr:row>35</xdr:row>
      <xdr:rowOff>78740</xdr:rowOff>
    </xdr:to>
    <xdr:sp macro="" textlink="">
      <xdr:nvSpPr>
        <xdr:cNvPr id="86" name="楕円 85"/>
        <xdr:cNvSpPr/>
      </xdr:nvSpPr>
      <xdr:spPr>
        <a:xfrm>
          <a:off x="1968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95250</xdr:rowOff>
    </xdr:from>
    <xdr:ext cx="532765" cy="259080"/>
    <xdr:sp macro="" textlink="">
      <xdr:nvSpPr>
        <xdr:cNvPr id="87" name="テキスト ボックス 86"/>
        <xdr:cNvSpPr txBox="1"/>
      </xdr:nvSpPr>
      <xdr:spPr>
        <a:xfrm>
          <a:off x="1751965" y="5753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xdr:rowOff>
    </xdr:from>
    <xdr:to xmlns:xdr="http://schemas.openxmlformats.org/drawingml/2006/spreadsheetDrawing">
      <xdr:col>6</xdr:col>
      <xdr:colOff>38100</xdr:colOff>
      <xdr:row>35</xdr:row>
      <xdr:rowOff>104140</xdr:rowOff>
    </xdr:to>
    <xdr:sp macro="" textlink="">
      <xdr:nvSpPr>
        <xdr:cNvPr id="88" name="楕円 87"/>
        <xdr:cNvSpPr/>
      </xdr:nvSpPr>
      <xdr:spPr>
        <a:xfrm>
          <a:off x="1079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120650</xdr:rowOff>
    </xdr:from>
    <xdr:ext cx="532765" cy="257175"/>
    <xdr:sp macro="" textlink="">
      <xdr:nvSpPr>
        <xdr:cNvPr id="89" name="テキスト ボックス 88"/>
        <xdr:cNvSpPr txBox="1"/>
      </xdr:nvSpPr>
      <xdr:spPr>
        <a:xfrm>
          <a:off x="862965" y="5778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1" name="テキスト ボックス 100"/>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3" name="テキスト ボックス 102"/>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5" name="テキスト ボックス 104"/>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7" name="テキスト ボックス 106"/>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9" name="テキスト ボックス 108"/>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1" name="テキスト ボックス 110"/>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3" name="テキスト ボックス 112"/>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49530</xdr:rowOff>
    </xdr:from>
    <xdr:to xmlns:xdr="http://schemas.openxmlformats.org/drawingml/2006/spreadsheetDrawing">
      <xdr:col>24</xdr:col>
      <xdr:colOff>62865</xdr:colOff>
      <xdr:row>58</xdr:row>
      <xdr:rowOff>120650</xdr:rowOff>
    </xdr:to>
    <xdr:cxnSp macro="">
      <xdr:nvCxnSpPr>
        <xdr:cNvPr id="115" name="直線コネクタ 114"/>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16" name="総務費最小値テキスト"/>
        <xdr:cNvSpPr txBox="1"/>
      </xdr:nvSpPr>
      <xdr:spPr>
        <a:xfrm>
          <a:off x="4686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167640</xdr:rowOff>
    </xdr:from>
    <xdr:ext cx="598805" cy="257175"/>
    <xdr:sp macro="" textlink="">
      <xdr:nvSpPr>
        <xdr:cNvPr id="118" name="総務費最大値テキスト"/>
        <xdr:cNvSpPr txBox="1"/>
      </xdr:nvSpPr>
      <xdr:spPr>
        <a:xfrm>
          <a:off x="4686300" y="8568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49530</xdr:rowOff>
    </xdr:from>
    <xdr:to xmlns:xdr="http://schemas.openxmlformats.org/drawingml/2006/spreadsheetDrawing">
      <xdr:col>24</xdr:col>
      <xdr:colOff>152400</xdr:colOff>
      <xdr:row>51</xdr:row>
      <xdr:rowOff>49530</xdr:rowOff>
    </xdr:to>
    <xdr:cxnSp macro="">
      <xdr:nvCxnSpPr>
        <xdr:cNvPr id="119" name="直線コネクタ 118"/>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31750</xdr:rowOff>
    </xdr:from>
    <xdr:to xmlns:xdr="http://schemas.openxmlformats.org/drawingml/2006/spreadsheetDrawing">
      <xdr:col>24</xdr:col>
      <xdr:colOff>63500</xdr:colOff>
      <xdr:row>58</xdr:row>
      <xdr:rowOff>45720</xdr:rowOff>
    </xdr:to>
    <xdr:cxnSp macro="">
      <xdr:nvCxnSpPr>
        <xdr:cNvPr id="120" name="直線コネクタ 119"/>
        <xdr:cNvCxnSpPr/>
      </xdr:nvCxnSpPr>
      <xdr:spPr>
        <a:xfrm>
          <a:off x="3797300" y="9975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12700</xdr:rowOff>
    </xdr:from>
    <xdr:ext cx="598805" cy="259080"/>
    <xdr:sp macro="" textlink="">
      <xdr:nvSpPr>
        <xdr:cNvPr id="121" name="総務費平均値テキスト"/>
        <xdr:cNvSpPr txBox="1"/>
      </xdr:nvSpPr>
      <xdr:spPr>
        <a:xfrm>
          <a:off x="4686300" y="9613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22" name="フローチャート: 判断 121"/>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95885</xdr:rowOff>
    </xdr:from>
    <xdr:to xmlns:xdr="http://schemas.openxmlformats.org/drawingml/2006/spreadsheetDrawing">
      <xdr:col>19</xdr:col>
      <xdr:colOff>177800</xdr:colOff>
      <xdr:row>58</xdr:row>
      <xdr:rowOff>31750</xdr:rowOff>
    </xdr:to>
    <xdr:cxnSp macro="">
      <xdr:nvCxnSpPr>
        <xdr:cNvPr id="123" name="直線コネクタ 122"/>
        <xdr:cNvCxnSpPr/>
      </xdr:nvCxnSpPr>
      <xdr:spPr>
        <a:xfrm>
          <a:off x="2908300" y="986853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119380</xdr:rowOff>
    </xdr:from>
    <xdr:to xmlns:xdr="http://schemas.openxmlformats.org/drawingml/2006/spreadsheetDrawing">
      <xdr:col>20</xdr:col>
      <xdr:colOff>38100</xdr:colOff>
      <xdr:row>57</xdr:row>
      <xdr:rowOff>49530</xdr:rowOff>
    </xdr:to>
    <xdr:sp macro="" textlink="">
      <xdr:nvSpPr>
        <xdr:cNvPr id="124" name="フローチャート: 判断 123"/>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66040</xdr:rowOff>
    </xdr:from>
    <xdr:ext cx="596900" cy="257175"/>
    <xdr:sp macro="" textlink="">
      <xdr:nvSpPr>
        <xdr:cNvPr id="125" name="テキスト ボックス 124"/>
        <xdr:cNvSpPr txBox="1"/>
      </xdr:nvSpPr>
      <xdr:spPr>
        <a:xfrm>
          <a:off x="3497580" y="9495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95885</xdr:rowOff>
    </xdr:from>
    <xdr:to xmlns:xdr="http://schemas.openxmlformats.org/drawingml/2006/spreadsheetDrawing">
      <xdr:col>15</xdr:col>
      <xdr:colOff>50800</xdr:colOff>
      <xdr:row>58</xdr:row>
      <xdr:rowOff>102870</xdr:rowOff>
    </xdr:to>
    <xdr:cxnSp macro="">
      <xdr:nvCxnSpPr>
        <xdr:cNvPr id="126" name="直線コネクタ 125"/>
        <xdr:cNvCxnSpPr/>
      </xdr:nvCxnSpPr>
      <xdr:spPr>
        <a:xfrm flipV="1">
          <a:off x="2019300" y="98685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111760</xdr:rowOff>
    </xdr:to>
    <xdr:sp macro="" textlink="">
      <xdr:nvSpPr>
        <xdr:cNvPr id="127" name="フローチャート: 判断 126"/>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128270</xdr:rowOff>
    </xdr:from>
    <xdr:ext cx="596900" cy="259080"/>
    <xdr:sp macro="" textlink="">
      <xdr:nvSpPr>
        <xdr:cNvPr id="128" name="テキスト ボックス 127"/>
        <xdr:cNvSpPr txBox="1"/>
      </xdr:nvSpPr>
      <xdr:spPr>
        <a:xfrm>
          <a:off x="2608580" y="9386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100330</xdr:rowOff>
    </xdr:from>
    <xdr:to xmlns:xdr="http://schemas.openxmlformats.org/drawingml/2006/spreadsheetDrawing">
      <xdr:col>10</xdr:col>
      <xdr:colOff>114300</xdr:colOff>
      <xdr:row>58</xdr:row>
      <xdr:rowOff>102870</xdr:rowOff>
    </xdr:to>
    <xdr:cxnSp macro="">
      <xdr:nvCxnSpPr>
        <xdr:cNvPr id="129" name="直線コネクタ 128"/>
        <xdr:cNvCxnSpPr/>
      </xdr:nvCxnSpPr>
      <xdr:spPr>
        <a:xfrm>
          <a:off x="1130300" y="10044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20955</xdr:rowOff>
    </xdr:from>
    <xdr:ext cx="596900" cy="257175"/>
    <xdr:sp macro="" textlink="">
      <xdr:nvSpPr>
        <xdr:cNvPr id="131" name="テキスト ボックス 130"/>
        <xdr:cNvSpPr txBox="1"/>
      </xdr:nvSpPr>
      <xdr:spPr>
        <a:xfrm>
          <a:off x="1719580" y="9622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26035</xdr:rowOff>
    </xdr:to>
    <xdr:sp macro="" textlink="">
      <xdr:nvSpPr>
        <xdr:cNvPr id="132" name="フローチャート: 判断 131"/>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42545</xdr:rowOff>
    </xdr:from>
    <xdr:ext cx="596900" cy="257175"/>
    <xdr:sp macro="" textlink="">
      <xdr:nvSpPr>
        <xdr:cNvPr id="133" name="テキスト ボックス 132"/>
        <xdr:cNvSpPr txBox="1"/>
      </xdr:nvSpPr>
      <xdr:spPr>
        <a:xfrm>
          <a:off x="830580" y="96437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96520</xdr:rowOff>
    </xdr:to>
    <xdr:sp macro="" textlink="">
      <xdr:nvSpPr>
        <xdr:cNvPr id="139" name="楕円 138"/>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81280</xdr:rowOff>
    </xdr:from>
    <xdr:ext cx="598805" cy="259080"/>
    <xdr:sp macro="" textlink="">
      <xdr:nvSpPr>
        <xdr:cNvPr id="140" name="総務費該当値テキスト"/>
        <xdr:cNvSpPr txBox="1"/>
      </xdr:nvSpPr>
      <xdr:spPr>
        <a:xfrm>
          <a:off x="4686300" y="985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152400</xdr:rowOff>
    </xdr:from>
    <xdr:to xmlns:xdr="http://schemas.openxmlformats.org/drawingml/2006/spreadsheetDrawing">
      <xdr:col>20</xdr:col>
      <xdr:colOff>38100</xdr:colOff>
      <xdr:row>58</xdr:row>
      <xdr:rowOff>82550</xdr:rowOff>
    </xdr:to>
    <xdr:sp macro="" textlink="">
      <xdr:nvSpPr>
        <xdr:cNvPr id="141" name="楕円 140"/>
        <xdr:cNvSpPr/>
      </xdr:nvSpPr>
      <xdr:spPr>
        <a:xfrm>
          <a:off x="3746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73660</xdr:rowOff>
    </xdr:from>
    <xdr:ext cx="596900" cy="259080"/>
    <xdr:sp macro="" textlink="">
      <xdr:nvSpPr>
        <xdr:cNvPr id="142" name="テキスト ボックス 141"/>
        <xdr:cNvSpPr txBox="1"/>
      </xdr:nvSpPr>
      <xdr:spPr>
        <a:xfrm>
          <a:off x="3497580" y="10017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45085</xdr:rowOff>
    </xdr:from>
    <xdr:to xmlns:xdr="http://schemas.openxmlformats.org/drawingml/2006/spreadsheetDrawing">
      <xdr:col>15</xdr:col>
      <xdr:colOff>101600</xdr:colOff>
      <xdr:row>57</xdr:row>
      <xdr:rowOff>146685</xdr:rowOff>
    </xdr:to>
    <xdr:sp macro="" textlink="">
      <xdr:nvSpPr>
        <xdr:cNvPr id="143" name="楕円 142"/>
        <xdr:cNvSpPr/>
      </xdr:nvSpPr>
      <xdr:spPr>
        <a:xfrm>
          <a:off x="2857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137795</xdr:rowOff>
    </xdr:from>
    <xdr:ext cx="596900" cy="259080"/>
    <xdr:sp macro="" textlink="">
      <xdr:nvSpPr>
        <xdr:cNvPr id="144" name="テキスト ボックス 143"/>
        <xdr:cNvSpPr txBox="1"/>
      </xdr:nvSpPr>
      <xdr:spPr>
        <a:xfrm>
          <a:off x="2608580" y="9910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153670</xdr:rowOff>
    </xdr:to>
    <xdr:sp macro="" textlink="">
      <xdr:nvSpPr>
        <xdr:cNvPr id="145" name="楕円 144"/>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144780</xdr:rowOff>
    </xdr:from>
    <xdr:ext cx="596900" cy="257175"/>
    <xdr:sp macro="" textlink="">
      <xdr:nvSpPr>
        <xdr:cNvPr id="146" name="テキスト ボックス 145"/>
        <xdr:cNvSpPr txBox="1"/>
      </xdr:nvSpPr>
      <xdr:spPr>
        <a:xfrm>
          <a:off x="1719580" y="100888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49530</xdr:rowOff>
    </xdr:from>
    <xdr:to xmlns:xdr="http://schemas.openxmlformats.org/drawingml/2006/spreadsheetDrawing">
      <xdr:col>6</xdr:col>
      <xdr:colOff>38100</xdr:colOff>
      <xdr:row>58</xdr:row>
      <xdr:rowOff>151130</xdr:rowOff>
    </xdr:to>
    <xdr:sp macro="" textlink="">
      <xdr:nvSpPr>
        <xdr:cNvPr id="147" name="楕円 146"/>
        <xdr:cNvSpPr/>
      </xdr:nvSpPr>
      <xdr:spPr>
        <a:xfrm>
          <a:off x="107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142240</xdr:rowOff>
    </xdr:from>
    <xdr:ext cx="596900" cy="259080"/>
    <xdr:sp macro="" textlink="">
      <xdr:nvSpPr>
        <xdr:cNvPr id="148" name="テキスト ボックス 147"/>
        <xdr:cNvSpPr txBox="1"/>
      </xdr:nvSpPr>
      <xdr:spPr>
        <a:xfrm>
          <a:off x="830580" y="10086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7" name="テキスト ボックス 156"/>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9" name="テキスト ボックス 158"/>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7175"/>
    <xdr:sp macro="" textlink="">
      <xdr:nvSpPr>
        <xdr:cNvPr id="161" name="テキスト ボックス 160"/>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3" name="テキスト ボックス 162"/>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5" name="テキスト ボックス 164"/>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7" name="テキスト ボックス 166"/>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62230</xdr:rowOff>
    </xdr:from>
    <xdr:to xmlns:xdr="http://schemas.openxmlformats.org/drawingml/2006/spreadsheetDrawing">
      <xdr:col>24</xdr:col>
      <xdr:colOff>62865</xdr:colOff>
      <xdr:row>77</xdr:row>
      <xdr:rowOff>154940</xdr:rowOff>
    </xdr:to>
    <xdr:cxnSp macro="">
      <xdr:nvCxnSpPr>
        <xdr:cNvPr id="171" name="直線コネクタ 170"/>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158750</xdr:rowOff>
    </xdr:from>
    <xdr:ext cx="598805" cy="259080"/>
    <xdr:sp macro="" textlink="">
      <xdr:nvSpPr>
        <xdr:cNvPr id="172" name="民生費最小値テキスト"/>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173" name="直線コネクタ 17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8890</xdr:rowOff>
    </xdr:from>
    <xdr:ext cx="598805" cy="257175"/>
    <xdr:sp macro="" textlink="">
      <xdr:nvSpPr>
        <xdr:cNvPr id="174" name="民生費最大値テキスト"/>
        <xdr:cNvSpPr txBox="1"/>
      </xdr:nvSpPr>
      <xdr:spPr>
        <a:xfrm>
          <a:off x="4686300" y="12181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62230</xdr:rowOff>
    </xdr:from>
    <xdr:to xmlns:xdr="http://schemas.openxmlformats.org/drawingml/2006/spreadsheetDrawing">
      <xdr:col>24</xdr:col>
      <xdr:colOff>152400</xdr:colOff>
      <xdr:row>72</xdr:row>
      <xdr:rowOff>62230</xdr:rowOff>
    </xdr:to>
    <xdr:cxnSp macro="">
      <xdr:nvCxnSpPr>
        <xdr:cNvPr id="175" name="直線コネクタ 174"/>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132080</xdr:rowOff>
    </xdr:from>
    <xdr:to xmlns:xdr="http://schemas.openxmlformats.org/drawingml/2006/spreadsheetDrawing">
      <xdr:col>24</xdr:col>
      <xdr:colOff>63500</xdr:colOff>
      <xdr:row>76</xdr:row>
      <xdr:rowOff>134620</xdr:rowOff>
    </xdr:to>
    <xdr:cxnSp macro="">
      <xdr:nvCxnSpPr>
        <xdr:cNvPr id="176" name="直線コネクタ 175"/>
        <xdr:cNvCxnSpPr/>
      </xdr:nvCxnSpPr>
      <xdr:spPr>
        <a:xfrm flipV="1">
          <a:off x="3797300" y="1299083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48895</xdr:rowOff>
    </xdr:from>
    <xdr:ext cx="598805" cy="259080"/>
    <xdr:sp macro="" textlink="">
      <xdr:nvSpPr>
        <xdr:cNvPr id="177" name="民生費平均値テキスト"/>
        <xdr:cNvSpPr txBox="1"/>
      </xdr:nvSpPr>
      <xdr:spPr>
        <a:xfrm>
          <a:off x="4686300" y="12736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26035</xdr:rowOff>
    </xdr:from>
    <xdr:to xmlns:xdr="http://schemas.openxmlformats.org/drawingml/2006/spreadsheetDrawing">
      <xdr:col>24</xdr:col>
      <xdr:colOff>114300</xdr:colOff>
      <xdr:row>75</xdr:row>
      <xdr:rowOff>127635</xdr:rowOff>
    </xdr:to>
    <xdr:sp macro="" textlink="">
      <xdr:nvSpPr>
        <xdr:cNvPr id="178" name="フローチャート: 判断 177"/>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135890</xdr:rowOff>
    </xdr:from>
    <xdr:to xmlns:xdr="http://schemas.openxmlformats.org/drawingml/2006/spreadsheetDrawing">
      <xdr:col>19</xdr:col>
      <xdr:colOff>177800</xdr:colOff>
      <xdr:row>76</xdr:row>
      <xdr:rowOff>134620</xdr:rowOff>
    </xdr:to>
    <xdr:cxnSp macro="">
      <xdr:nvCxnSpPr>
        <xdr:cNvPr id="179" name="直線コネクタ 178"/>
        <xdr:cNvCxnSpPr/>
      </xdr:nvCxnSpPr>
      <xdr:spPr>
        <a:xfrm>
          <a:off x="2908300" y="1299464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144145</xdr:rowOff>
    </xdr:from>
    <xdr:to xmlns:xdr="http://schemas.openxmlformats.org/drawingml/2006/spreadsheetDrawing">
      <xdr:col>20</xdr:col>
      <xdr:colOff>38100</xdr:colOff>
      <xdr:row>75</xdr:row>
      <xdr:rowOff>74930</xdr:rowOff>
    </xdr:to>
    <xdr:sp macro="" textlink="">
      <xdr:nvSpPr>
        <xdr:cNvPr id="180" name="フローチャート: 判断 179"/>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90805</xdr:rowOff>
    </xdr:from>
    <xdr:ext cx="596900" cy="258445"/>
    <xdr:sp macro="" textlink="">
      <xdr:nvSpPr>
        <xdr:cNvPr id="181" name="テキスト ボックス 180"/>
        <xdr:cNvSpPr txBox="1"/>
      </xdr:nvSpPr>
      <xdr:spPr>
        <a:xfrm>
          <a:off x="3497580" y="126066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135890</xdr:rowOff>
    </xdr:from>
    <xdr:to xmlns:xdr="http://schemas.openxmlformats.org/drawingml/2006/spreadsheetDrawing">
      <xdr:col>15</xdr:col>
      <xdr:colOff>50800</xdr:colOff>
      <xdr:row>76</xdr:row>
      <xdr:rowOff>1270</xdr:rowOff>
    </xdr:to>
    <xdr:cxnSp macro="">
      <xdr:nvCxnSpPr>
        <xdr:cNvPr id="182" name="直線コネクタ 181"/>
        <xdr:cNvCxnSpPr/>
      </xdr:nvCxnSpPr>
      <xdr:spPr>
        <a:xfrm flipV="1">
          <a:off x="2019300" y="12994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127635</xdr:rowOff>
    </xdr:from>
    <xdr:to xmlns:xdr="http://schemas.openxmlformats.org/drawingml/2006/spreadsheetDrawing">
      <xdr:col>15</xdr:col>
      <xdr:colOff>101600</xdr:colOff>
      <xdr:row>76</xdr:row>
      <xdr:rowOff>57785</xdr:rowOff>
    </xdr:to>
    <xdr:sp macro="" textlink="">
      <xdr:nvSpPr>
        <xdr:cNvPr id="183" name="フローチャート: 判断 182"/>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48895</xdr:rowOff>
    </xdr:from>
    <xdr:ext cx="596900" cy="259080"/>
    <xdr:sp macro="" textlink="">
      <xdr:nvSpPr>
        <xdr:cNvPr id="184" name="テキスト ボックス 183"/>
        <xdr:cNvSpPr txBox="1"/>
      </xdr:nvSpPr>
      <xdr:spPr>
        <a:xfrm>
          <a:off x="2608580" y="13079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1270</xdr:rowOff>
    </xdr:from>
    <xdr:to xmlns:xdr="http://schemas.openxmlformats.org/drawingml/2006/spreadsheetDrawing">
      <xdr:col>10</xdr:col>
      <xdr:colOff>114300</xdr:colOff>
      <xdr:row>76</xdr:row>
      <xdr:rowOff>147955</xdr:rowOff>
    </xdr:to>
    <xdr:cxnSp macro="">
      <xdr:nvCxnSpPr>
        <xdr:cNvPr id="185" name="直線コネクタ 184"/>
        <xdr:cNvCxnSpPr/>
      </xdr:nvCxnSpPr>
      <xdr:spPr>
        <a:xfrm flipV="1">
          <a:off x="1130300" y="130314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xdr:rowOff>
    </xdr:from>
    <xdr:to xmlns:xdr="http://schemas.openxmlformats.org/drawingml/2006/spreadsheetDrawing">
      <xdr:col>10</xdr:col>
      <xdr:colOff>165100</xdr:colOff>
      <xdr:row>76</xdr:row>
      <xdr:rowOff>109220</xdr:rowOff>
    </xdr:to>
    <xdr:sp macro="" textlink="">
      <xdr:nvSpPr>
        <xdr:cNvPr id="186" name="フローチャート: 判断 185"/>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99695</xdr:rowOff>
    </xdr:from>
    <xdr:ext cx="596900" cy="257175"/>
    <xdr:sp macro="" textlink="">
      <xdr:nvSpPr>
        <xdr:cNvPr id="187" name="テキスト ボックス 186"/>
        <xdr:cNvSpPr txBox="1"/>
      </xdr:nvSpPr>
      <xdr:spPr>
        <a:xfrm>
          <a:off x="1719580" y="131298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33020</xdr:rowOff>
    </xdr:from>
    <xdr:to xmlns:xdr="http://schemas.openxmlformats.org/drawingml/2006/spreadsheetDrawing">
      <xdr:col>6</xdr:col>
      <xdr:colOff>38100</xdr:colOff>
      <xdr:row>76</xdr:row>
      <xdr:rowOff>134620</xdr:rowOff>
    </xdr:to>
    <xdr:sp macro="" textlink="">
      <xdr:nvSpPr>
        <xdr:cNvPr id="188" name="フローチャート: 判断 187"/>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151130</xdr:rowOff>
    </xdr:from>
    <xdr:ext cx="596900" cy="259080"/>
    <xdr:sp macro="" textlink="">
      <xdr:nvSpPr>
        <xdr:cNvPr id="189" name="テキスト ボックス 188"/>
        <xdr:cNvSpPr txBox="1"/>
      </xdr:nvSpPr>
      <xdr:spPr>
        <a:xfrm>
          <a:off x="830580" y="12838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81280</xdr:rowOff>
    </xdr:from>
    <xdr:to xmlns:xdr="http://schemas.openxmlformats.org/drawingml/2006/spreadsheetDrawing">
      <xdr:col>24</xdr:col>
      <xdr:colOff>114300</xdr:colOff>
      <xdr:row>76</xdr:row>
      <xdr:rowOff>11430</xdr:rowOff>
    </xdr:to>
    <xdr:sp macro="" textlink="">
      <xdr:nvSpPr>
        <xdr:cNvPr id="195" name="楕円 194"/>
        <xdr:cNvSpPr/>
      </xdr:nvSpPr>
      <xdr:spPr>
        <a:xfrm>
          <a:off x="45847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59690</xdr:rowOff>
    </xdr:from>
    <xdr:ext cx="598805" cy="259080"/>
    <xdr:sp macro="" textlink="">
      <xdr:nvSpPr>
        <xdr:cNvPr id="196" name="民生費該当値テキスト"/>
        <xdr:cNvSpPr txBox="1"/>
      </xdr:nvSpPr>
      <xdr:spPr>
        <a:xfrm>
          <a:off x="4686300" y="1291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83820</xdr:rowOff>
    </xdr:from>
    <xdr:to xmlns:xdr="http://schemas.openxmlformats.org/drawingml/2006/spreadsheetDrawing">
      <xdr:col>20</xdr:col>
      <xdr:colOff>38100</xdr:colOff>
      <xdr:row>77</xdr:row>
      <xdr:rowOff>13970</xdr:rowOff>
    </xdr:to>
    <xdr:sp macro="" textlink="">
      <xdr:nvSpPr>
        <xdr:cNvPr id="197" name="楕円 196"/>
        <xdr:cNvSpPr/>
      </xdr:nvSpPr>
      <xdr:spPr>
        <a:xfrm>
          <a:off x="3746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5080</xdr:rowOff>
    </xdr:from>
    <xdr:ext cx="596900" cy="259080"/>
    <xdr:sp macro="" textlink="">
      <xdr:nvSpPr>
        <xdr:cNvPr id="198" name="テキスト ボックス 197"/>
        <xdr:cNvSpPr txBox="1"/>
      </xdr:nvSpPr>
      <xdr:spPr>
        <a:xfrm>
          <a:off x="3497580" y="13206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85090</xdr:rowOff>
    </xdr:from>
    <xdr:to xmlns:xdr="http://schemas.openxmlformats.org/drawingml/2006/spreadsheetDrawing">
      <xdr:col>15</xdr:col>
      <xdr:colOff>101600</xdr:colOff>
      <xdr:row>76</xdr:row>
      <xdr:rowOff>15240</xdr:rowOff>
    </xdr:to>
    <xdr:sp macro="" textlink="">
      <xdr:nvSpPr>
        <xdr:cNvPr id="199" name="楕円 198"/>
        <xdr:cNvSpPr/>
      </xdr:nvSpPr>
      <xdr:spPr>
        <a:xfrm>
          <a:off x="28575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31750</xdr:rowOff>
    </xdr:from>
    <xdr:ext cx="596900" cy="257175"/>
    <xdr:sp macro="" textlink="">
      <xdr:nvSpPr>
        <xdr:cNvPr id="200" name="テキスト ボックス 199"/>
        <xdr:cNvSpPr txBox="1"/>
      </xdr:nvSpPr>
      <xdr:spPr>
        <a:xfrm>
          <a:off x="2608580" y="127190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121920</xdr:rowOff>
    </xdr:from>
    <xdr:to xmlns:xdr="http://schemas.openxmlformats.org/drawingml/2006/spreadsheetDrawing">
      <xdr:col>10</xdr:col>
      <xdr:colOff>165100</xdr:colOff>
      <xdr:row>76</xdr:row>
      <xdr:rowOff>52070</xdr:rowOff>
    </xdr:to>
    <xdr:sp macro="" textlink="">
      <xdr:nvSpPr>
        <xdr:cNvPr id="201" name="楕円 200"/>
        <xdr:cNvSpPr/>
      </xdr:nvSpPr>
      <xdr:spPr>
        <a:xfrm>
          <a:off x="1968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69215</xdr:rowOff>
    </xdr:from>
    <xdr:ext cx="596900" cy="259080"/>
    <xdr:sp macro="" textlink="">
      <xdr:nvSpPr>
        <xdr:cNvPr id="202" name="テキスト ボックス 201"/>
        <xdr:cNvSpPr txBox="1"/>
      </xdr:nvSpPr>
      <xdr:spPr>
        <a:xfrm>
          <a:off x="1719580" y="12756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97790</xdr:rowOff>
    </xdr:from>
    <xdr:to xmlns:xdr="http://schemas.openxmlformats.org/drawingml/2006/spreadsheetDrawing">
      <xdr:col>6</xdr:col>
      <xdr:colOff>38100</xdr:colOff>
      <xdr:row>77</xdr:row>
      <xdr:rowOff>27305</xdr:rowOff>
    </xdr:to>
    <xdr:sp macro="" textlink="">
      <xdr:nvSpPr>
        <xdr:cNvPr id="203" name="楕円 202"/>
        <xdr:cNvSpPr/>
      </xdr:nvSpPr>
      <xdr:spPr>
        <a:xfrm>
          <a:off x="1079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18415</xdr:rowOff>
    </xdr:from>
    <xdr:ext cx="596900" cy="257175"/>
    <xdr:sp macro="" textlink="">
      <xdr:nvSpPr>
        <xdr:cNvPr id="204" name="テキスト ボックス 203"/>
        <xdr:cNvSpPr txBox="1"/>
      </xdr:nvSpPr>
      <xdr:spPr>
        <a:xfrm>
          <a:off x="830580" y="13220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015" cy="257175"/>
    <xdr:sp macro="" textlink="">
      <xdr:nvSpPr>
        <xdr:cNvPr id="216" name="テキスト ボックス 215"/>
        <xdr:cNvSpPr txBox="1"/>
      </xdr:nvSpPr>
      <xdr:spPr>
        <a:xfrm>
          <a:off x="513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725" cy="257175"/>
    <xdr:sp macro="" textlink="">
      <xdr:nvSpPr>
        <xdr:cNvPr id="218" name="テキスト ボックス 217"/>
        <xdr:cNvSpPr txBox="1"/>
      </xdr:nvSpPr>
      <xdr:spPr>
        <a:xfrm>
          <a:off x="166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7175"/>
    <xdr:sp macro="" textlink="">
      <xdr:nvSpPr>
        <xdr:cNvPr id="220" name="テキスト ボックス 219"/>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2" name="テキスト ボックス 221"/>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4" name="テキスト ボックス 22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160655</xdr:rowOff>
    </xdr:from>
    <xdr:to xmlns:xdr="http://schemas.openxmlformats.org/drawingml/2006/spreadsheetDrawing">
      <xdr:col>24</xdr:col>
      <xdr:colOff>62865</xdr:colOff>
      <xdr:row>97</xdr:row>
      <xdr:rowOff>133985</xdr:rowOff>
    </xdr:to>
    <xdr:cxnSp macro="">
      <xdr:nvCxnSpPr>
        <xdr:cNvPr id="226" name="直線コネクタ 225"/>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27"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28" name="直線コネクタ 227"/>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107315</xdr:rowOff>
    </xdr:from>
    <xdr:ext cx="598805" cy="259080"/>
    <xdr:sp macro="" textlink="">
      <xdr:nvSpPr>
        <xdr:cNvPr id="229" name="衛生費最大値テキスト"/>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160655</xdr:rowOff>
    </xdr:from>
    <xdr:to xmlns:xdr="http://schemas.openxmlformats.org/drawingml/2006/spreadsheetDrawing">
      <xdr:col>24</xdr:col>
      <xdr:colOff>152400</xdr:colOff>
      <xdr:row>90</xdr:row>
      <xdr:rowOff>160655</xdr:rowOff>
    </xdr:to>
    <xdr:cxnSp macro="">
      <xdr:nvCxnSpPr>
        <xdr:cNvPr id="230" name="直線コネクタ 229"/>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80010</xdr:rowOff>
    </xdr:from>
    <xdr:to xmlns:xdr="http://schemas.openxmlformats.org/drawingml/2006/spreadsheetDrawing">
      <xdr:col>24</xdr:col>
      <xdr:colOff>63500</xdr:colOff>
      <xdr:row>96</xdr:row>
      <xdr:rowOff>88900</xdr:rowOff>
    </xdr:to>
    <xdr:cxnSp macro="">
      <xdr:nvCxnSpPr>
        <xdr:cNvPr id="231" name="直線コネクタ 230"/>
        <xdr:cNvCxnSpPr/>
      </xdr:nvCxnSpPr>
      <xdr:spPr>
        <a:xfrm>
          <a:off x="3797300" y="165392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98805" cy="259080"/>
    <xdr:sp macro="" textlink="">
      <xdr:nvSpPr>
        <xdr:cNvPr id="232" name="衛生費平均値テキスト"/>
        <xdr:cNvSpPr txBox="1"/>
      </xdr:nvSpPr>
      <xdr:spPr>
        <a:xfrm>
          <a:off x="4686300" y="1625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3" name="フローチャート: 判断 232"/>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80010</xdr:rowOff>
    </xdr:from>
    <xdr:to xmlns:xdr="http://schemas.openxmlformats.org/drawingml/2006/spreadsheetDrawing">
      <xdr:col>19</xdr:col>
      <xdr:colOff>177800</xdr:colOff>
      <xdr:row>96</xdr:row>
      <xdr:rowOff>151130</xdr:rowOff>
    </xdr:to>
    <xdr:cxnSp macro="">
      <xdr:nvCxnSpPr>
        <xdr:cNvPr id="234" name="直線コネクタ 233"/>
        <xdr:cNvCxnSpPr/>
      </xdr:nvCxnSpPr>
      <xdr:spPr>
        <a:xfrm flipV="1">
          <a:off x="2908300" y="165392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macro="" textlink="">
      <xdr:nvSpPr>
        <xdr:cNvPr id="235" name="フローチャート: 判断 234"/>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65405</xdr:rowOff>
    </xdr:from>
    <xdr:ext cx="596900" cy="257175"/>
    <xdr:sp macro="" textlink="">
      <xdr:nvSpPr>
        <xdr:cNvPr id="236" name="テキスト ボックス 235"/>
        <xdr:cNvSpPr txBox="1"/>
      </xdr:nvSpPr>
      <xdr:spPr>
        <a:xfrm>
          <a:off x="3497580" y="161817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151130</xdr:rowOff>
    </xdr:from>
    <xdr:to xmlns:xdr="http://schemas.openxmlformats.org/drawingml/2006/spreadsheetDrawing">
      <xdr:col>15</xdr:col>
      <xdr:colOff>50800</xdr:colOff>
      <xdr:row>97</xdr:row>
      <xdr:rowOff>52705</xdr:rowOff>
    </xdr:to>
    <xdr:cxnSp macro="">
      <xdr:nvCxnSpPr>
        <xdr:cNvPr id="237" name="直線コネクタ 236"/>
        <xdr:cNvCxnSpPr/>
      </xdr:nvCxnSpPr>
      <xdr:spPr>
        <a:xfrm flipV="1">
          <a:off x="2019300" y="166103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129540</xdr:rowOff>
    </xdr:from>
    <xdr:ext cx="532765" cy="259080"/>
    <xdr:sp macro="" textlink="">
      <xdr:nvSpPr>
        <xdr:cNvPr id="239" name="テキスト ボックス 238"/>
        <xdr:cNvSpPr txBox="1"/>
      </xdr:nvSpPr>
      <xdr:spPr>
        <a:xfrm>
          <a:off x="2640965" y="16245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52705</xdr:rowOff>
    </xdr:from>
    <xdr:to xmlns:xdr="http://schemas.openxmlformats.org/drawingml/2006/spreadsheetDrawing">
      <xdr:col>10</xdr:col>
      <xdr:colOff>114300</xdr:colOff>
      <xdr:row>97</xdr:row>
      <xdr:rowOff>62230</xdr:rowOff>
    </xdr:to>
    <xdr:cxnSp macro="">
      <xdr:nvCxnSpPr>
        <xdr:cNvPr id="240" name="直線コネクタ 239"/>
        <xdr:cNvCxnSpPr/>
      </xdr:nvCxnSpPr>
      <xdr:spPr>
        <a:xfrm flipV="1">
          <a:off x="1130300" y="1668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1" name="フローチャート: 判断 24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147955</xdr:rowOff>
    </xdr:from>
    <xdr:ext cx="532765" cy="258445"/>
    <xdr:sp macro="" textlink="">
      <xdr:nvSpPr>
        <xdr:cNvPr id="242" name="テキスト ボックス 241"/>
        <xdr:cNvSpPr txBox="1"/>
      </xdr:nvSpPr>
      <xdr:spPr>
        <a:xfrm>
          <a:off x="1751965" y="16264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43" name="フローチャート: 判断 242"/>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170815</xdr:rowOff>
    </xdr:from>
    <xdr:ext cx="532765" cy="258445"/>
    <xdr:sp macro="" textlink="">
      <xdr:nvSpPr>
        <xdr:cNvPr id="244" name="テキスト ボックス 243"/>
        <xdr:cNvSpPr txBox="1"/>
      </xdr:nvSpPr>
      <xdr:spPr>
        <a:xfrm>
          <a:off x="862965" y="162871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38100</xdr:rowOff>
    </xdr:from>
    <xdr:to xmlns:xdr="http://schemas.openxmlformats.org/drawingml/2006/spreadsheetDrawing">
      <xdr:col>24</xdr:col>
      <xdr:colOff>114300</xdr:colOff>
      <xdr:row>96</xdr:row>
      <xdr:rowOff>139700</xdr:rowOff>
    </xdr:to>
    <xdr:sp macro="" textlink="">
      <xdr:nvSpPr>
        <xdr:cNvPr id="250" name="楕円 249"/>
        <xdr:cNvSpPr/>
      </xdr:nvSpPr>
      <xdr:spPr>
        <a:xfrm>
          <a:off x="45847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16510</xdr:rowOff>
    </xdr:from>
    <xdr:ext cx="534670" cy="259080"/>
    <xdr:sp macro="" textlink="">
      <xdr:nvSpPr>
        <xdr:cNvPr id="251" name="衛生費該当値テキスト"/>
        <xdr:cNvSpPr txBox="1"/>
      </xdr:nvSpPr>
      <xdr:spPr>
        <a:xfrm>
          <a:off x="4686300" y="1647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29210</xdr:rowOff>
    </xdr:from>
    <xdr:to xmlns:xdr="http://schemas.openxmlformats.org/drawingml/2006/spreadsheetDrawing">
      <xdr:col>20</xdr:col>
      <xdr:colOff>38100</xdr:colOff>
      <xdr:row>96</xdr:row>
      <xdr:rowOff>130810</xdr:rowOff>
    </xdr:to>
    <xdr:sp macro="" textlink="">
      <xdr:nvSpPr>
        <xdr:cNvPr id="252" name="楕円 251"/>
        <xdr:cNvSpPr/>
      </xdr:nvSpPr>
      <xdr:spPr>
        <a:xfrm>
          <a:off x="3746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121920</xdr:rowOff>
    </xdr:from>
    <xdr:ext cx="532765" cy="257175"/>
    <xdr:sp macro="" textlink="">
      <xdr:nvSpPr>
        <xdr:cNvPr id="253" name="テキスト ボックス 252"/>
        <xdr:cNvSpPr txBox="1"/>
      </xdr:nvSpPr>
      <xdr:spPr>
        <a:xfrm>
          <a:off x="3529965" y="16581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54" name="楕円 253"/>
        <xdr:cNvSpPr/>
      </xdr:nvSpPr>
      <xdr:spPr>
        <a:xfrm>
          <a:off x="2857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21590</xdr:rowOff>
    </xdr:from>
    <xdr:ext cx="532765" cy="259080"/>
    <xdr:sp macro="" textlink="">
      <xdr:nvSpPr>
        <xdr:cNvPr id="255" name="テキスト ボックス 254"/>
        <xdr:cNvSpPr txBox="1"/>
      </xdr:nvSpPr>
      <xdr:spPr>
        <a:xfrm>
          <a:off x="2640965" y="16652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1905</xdr:rowOff>
    </xdr:from>
    <xdr:to xmlns:xdr="http://schemas.openxmlformats.org/drawingml/2006/spreadsheetDrawing">
      <xdr:col>10</xdr:col>
      <xdr:colOff>165100</xdr:colOff>
      <xdr:row>97</xdr:row>
      <xdr:rowOff>103505</xdr:rowOff>
    </xdr:to>
    <xdr:sp macro="" textlink="">
      <xdr:nvSpPr>
        <xdr:cNvPr id="256" name="楕円 255"/>
        <xdr:cNvSpPr/>
      </xdr:nvSpPr>
      <xdr:spPr>
        <a:xfrm>
          <a:off x="196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94615</xdr:rowOff>
    </xdr:from>
    <xdr:ext cx="532765" cy="259080"/>
    <xdr:sp macro="" textlink="">
      <xdr:nvSpPr>
        <xdr:cNvPr id="257" name="テキスト ボックス 256"/>
        <xdr:cNvSpPr txBox="1"/>
      </xdr:nvSpPr>
      <xdr:spPr>
        <a:xfrm>
          <a:off x="1751965" y="1672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xdr:rowOff>
    </xdr:from>
    <xdr:to xmlns:xdr="http://schemas.openxmlformats.org/drawingml/2006/spreadsheetDrawing">
      <xdr:col>6</xdr:col>
      <xdr:colOff>38100</xdr:colOff>
      <xdr:row>97</xdr:row>
      <xdr:rowOff>113030</xdr:rowOff>
    </xdr:to>
    <xdr:sp macro="" textlink="">
      <xdr:nvSpPr>
        <xdr:cNvPr id="258" name="楕円 257"/>
        <xdr:cNvSpPr/>
      </xdr:nvSpPr>
      <xdr:spPr>
        <a:xfrm>
          <a:off x="1079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104140</xdr:rowOff>
    </xdr:from>
    <xdr:ext cx="532765" cy="259080"/>
    <xdr:sp macro="" textlink="">
      <xdr:nvSpPr>
        <xdr:cNvPr id="259" name="テキスト ボックス 258"/>
        <xdr:cNvSpPr txBox="1"/>
      </xdr:nvSpPr>
      <xdr:spPr>
        <a:xfrm>
          <a:off x="862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1" name="テキスト ボックス 270"/>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73" name="テキスト ボックス 272"/>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75" name="テキスト ボックス 274"/>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77" name="テキスト ボックス 276"/>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8445"/>
    <xdr:sp macro="" textlink="">
      <xdr:nvSpPr>
        <xdr:cNvPr id="279" name="テキスト ボックス 278"/>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81" name="テキスト ボックス 280"/>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3" name="テキスト ボックス 282"/>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156845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103505</xdr:rowOff>
    </xdr:from>
    <xdr:ext cx="469900" cy="259080"/>
    <xdr:sp macro="" textlink="">
      <xdr:nvSpPr>
        <xdr:cNvPr id="288" name="労働費最大値テキスト"/>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156845</xdr:rowOff>
    </xdr:from>
    <xdr:to xmlns:xdr="http://schemas.openxmlformats.org/drawingml/2006/spreadsheetDrawing">
      <xdr:col>55</xdr:col>
      <xdr:colOff>88900</xdr:colOff>
      <xdr:row>30</xdr:row>
      <xdr:rowOff>156845</xdr:rowOff>
    </xdr:to>
    <xdr:cxnSp macro="">
      <xdr:nvCxnSpPr>
        <xdr:cNvPr id="289" name="直線コネクタ 288"/>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26035</xdr:rowOff>
    </xdr:from>
    <xdr:to xmlns:xdr="http://schemas.openxmlformats.org/drawingml/2006/spreadsheetDrawing">
      <xdr:col>55</xdr:col>
      <xdr:colOff>0</xdr:colOff>
      <xdr:row>37</xdr:row>
      <xdr:rowOff>41275</xdr:rowOff>
    </xdr:to>
    <xdr:cxnSp macro="">
      <xdr:nvCxnSpPr>
        <xdr:cNvPr id="290" name="直線コネクタ 289"/>
        <xdr:cNvCxnSpPr/>
      </xdr:nvCxnSpPr>
      <xdr:spPr>
        <a:xfrm flipV="1">
          <a:off x="9639300" y="63696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41910</xdr:rowOff>
    </xdr:from>
    <xdr:ext cx="378460" cy="257175"/>
    <xdr:sp macro="" textlink="">
      <xdr:nvSpPr>
        <xdr:cNvPr id="291" name="労働費平均値テキスト"/>
        <xdr:cNvSpPr txBox="1"/>
      </xdr:nvSpPr>
      <xdr:spPr>
        <a:xfrm>
          <a:off x="10528300" y="655701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292" name="フローチャート: 判断 29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41275</xdr:rowOff>
    </xdr:from>
    <xdr:to xmlns:xdr="http://schemas.openxmlformats.org/drawingml/2006/spreadsheetDrawing">
      <xdr:col>50</xdr:col>
      <xdr:colOff>114300</xdr:colOff>
      <xdr:row>37</xdr:row>
      <xdr:rowOff>57785</xdr:rowOff>
    </xdr:to>
    <xdr:cxnSp macro="">
      <xdr:nvCxnSpPr>
        <xdr:cNvPr id="293" name="直線コネクタ 292"/>
        <xdr:cNvCxnSpPr/>
      </xdr:nvCxnSpPr>
      <xdr:spPr>
        <a:xfrm flipV="1">
          <a:off x="8750300" y="63849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15240</xdr:rowOff>
    </xdr:to>
    <xdr:sp macro="" textlink="">
      <xdr:nvSpPr>
        <xdr:cNvPr id="294" name="フローチャート: 判断 293"/>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6350</xdr:rowOff>
    </xdr:from>
    <xdr:ext cx="378460" cy="257175"/>
    <xdr:sp macro="" textlink="">
      <xdr:nvSpPr>
        <xdr:cNvPr id="295" name="テキスト ボックス 294"/>
        <xdr:cNvSpPr txBox="1"/>
      </xdr:nvSpPr>
      <xdr:spPr>
        <a:xfrm>
          <a:off x="9450070" y="66929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57785</xdr:rowOff>
    </xdr:from>
    <xdr:to xmlns:xdr="http://schemas.openxmlformats.org/drawingml/2006/spreadsheetDrawing">
      <xdr:col>45</xdr:col>
      <xdr:colOff>177800</xdr:colOff>
      <xdr:row>37</xdr:row>
      <xdr:rowOff>90170</xdr:rowOff>
    </xdr:to>
    <xdr:cxnSp macro="">
      <xdr:nvCxnSpPr>
        <xdr:cNvPr id="296" name="直線コネクタ 295"/>
        <xdr:cNvCxnSpPr/>
      </xdr:nvCxnSpPr>
      <xdr:spPr>
        <a:xfrm flipV="1">
          <a:off x="7861300" y="6401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6985</xdr:rowOff>
    </xdr:from>
    <xdr:ext cx="378460" cy="257175"/>
    <xdr:sp macro="" textlink="">
      <xdr:nvSpPr>
        <xdr:cNvPr id="298" name="テキスト ボックス 297"/>
        <xdr:cNvSpPr txBox="1"/>
      </xdr:nvSpPr>
      <xdr:spPr>
        <a:xfrm>
          <a:off x="8561070" y="66935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24130</xdr:rowOff>
    </xdr:from>
    <xdr:to xmlns:xdr="http://schemas.openxmlformats.org/drawingml/2006/spreadsheetDrawing">
      <xdr:col>41</xdr:col>
      <xdr:colOff>50800</xdr:colOff>
      <xdr:row>37</xdr:row>
      <xdr:rowOff>90170</xdr:rowOff>
    </xdr:to>
    <xdr:cxnSp macro="">
      <xdr:nvCxnSpPr>
        <xdr:cNvPr id="299" name="直線コネクタ 298"/>
        <xdr:cNvCxnSpPr/>
      </xdr:nvCxnSpPr>
      <xdr:spPr>
        <a:xfrm>
          <a:off x="6972300" y="61963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300" name="フローチャート: 判断 299"/>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146685</xdr:rowOff>
    </xdr:from>
    <xdr:ext cx="378460" cy="257175"/>
    <xdr:sp macro="" textlink="">
      <xdr:nvSpPr>
        <xdr:cNvPr id="301" name="テキスト ボックス 300"/>
        <xdr:cNvSpPr txBox="1"/>
      </xdr:nvSpPr>
      <xdr:spPr>
        <a:xfrm>
          <a:off x="7672070" y="66617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02" name="フローチャート: 判断 301"/>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141605</xdr:rowOff>
    </xdr:from>
    <xdr:ext cx="378460" cy="259080"/>
    <xdr:sp macro="" textlink="">
      <xdr:nvSpPr>
        <xdr:cNvPr id="303" name="テキスト ボックス 302"/>
        <xdr:cNvSpPr txBox="1"/>
      </xdr:nvSpPr>
      <xdr:spPr>
        <a:xfrm>
          <a:off x="6783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146685</xdr:rowOff>
    </xdr:from>
    <xdr:to xmlns:xdr="http://schemas.openxmlformats.org/drawingml/2006/spreadsheetDrawing">
      <xdr:col>55</xdr:col>
      <xdr:colOff>50800</xdr:colOff>
      <xdr:row>37</xdr:row>
      <xdr:rowOff>76835</xdr:rowOff>
    </xdr:to>
    <xdr:sp macro="" textlink="">
      <xdr:nvSpPr>
        <xdr:cNvPr id="309" name="楕円 308"/>
        <xdr:cNvSpPr/>
      </xdr:nvSpPr>
      <xdr:spPr>
        <a:xfrm>
          <a:off x="10426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169545</xdr:rowOff>
    </xdr:from>
    <xdr:ext cx="469900" cy="257175"/>
    <xdr:sp macro="" textlink="">
      <xdr:nvSpPr>
        <xdr:cNvPr id="310" name="労働費該当値テキスト"/>
        <xdr:cNvSpPr txBox="1"/>
      </xdr:nvSpPr>
      <xdr:spPr>
        <a:xfrm>
          <a:off x="10528300" y="6170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161925</xdr:rowOff>
    </xdr:from>
    <xdr:to xmlns:xdr="http://schemas.openxmlformats.org/drawingml/2006/spreadsheetDrawing">
      <xdr:col>50</xdr:col>
      <xdr:colOff>165100</xdr:colOff>
      <xdr:row>37</xdr:row>
      <xdr:rowOff>92075</xdr:rowOff>
    </xdr:to>
    <xdr:sp macro="" textlink="">
      <xdr:nvSpPr>
        <xdr:cNvPr id="311" name="楕円 310"/>
        <xdr:cNvSpPr/>
      </xdr:nvSpPr>
      <xdr:spPr>
        <a:xfrm>
          <a:off x="9588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109220</xdr:rowOff>
    </xdr:from>
    <xdr:ext cx="467995" cy="257175"/>
    <xdr:sp macro="" textlink="">
      <xdr:nvSpPr>
        <xdr:cNvPr id="312" name="テキスト ボックス 311"/>
        <xdr:cNvSpPr txBox="1"/>
      </xdr:nvSpPr>
      <xdr:spPr>
        <a:xfrm>
          <a:off x="9404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6985</xdr:rowOff>
    </xdr:from>
    <xdr:to xmlns:xdr="http://schemas.openxmlformats.org/drawingml/2006/spreadsheetDrawing">
      <xdr:col>46</xdr:col>
      <xdr:colOff>38100</xdr:colOff>
      <xdr:row>37</xdr:row>
      <xdr:rowOff>109220</xdr:rowOff>
    </xdr:to>
    <xdr:sp macro="" textlink="">
      <xdr:nvSpPr>
        <xdr:cNvPr id="313" name="楕円 312"/>
        <xdr:cNvSpPr/>
      </xdr:nvSpPr>
      <xdr:spPr>
        <a:xfrm>
          <a:off x="8699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125095</xdr:rowOff>
    </xdr:from>
    <xdr:ext cx="467995" cy="258445"/>
    <xdr:sp macro="" textlink="">
      <xdr:nvSpPr>
        <xdr:cNvPr id="314" name="テキスト ボックス 313"/>
        <xdr:cNvSpPr txBox="1"/>
      </xdr:nvSpPr>
      <xdr:spPr>
        <a:xfrm>
          <a:off x="8515350" y="61258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39370</xdr:rowOff>
    </xdr:from>
    <xdr:to xmlns:xdr="http://schemas.openxmlformats.org/drawingml/2006/spreadsheetDrawing">
      <xdr:col>41</xdr:col>
      <xdr:colOff>101600</xdr:colOff>
      <xdr:row>37</xdr:row>
      <xdr:rowOff>140970</xdr:rowOff>
    </xdr:to>
    <xdr:sp macro="" textlink="">
      <xdr:nvSpPr>
        <xdr:cNvPr id="315" name="楕円 314"/>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157480</xdr:rowOff>
    </xdr:from>
    <xdr:ext cx="467995" cy="257175"/>
    <xdr:sp macro="" textlink="">
      <xdr:nvSpPr>
        <xdr:cNvPr id="316" name="テキスト ボックス 315"/>
        <xdr:cNvSpPr txBox="1"/>
      </xdr:nvSpPr>
      <xdr:spPr>
        <a:xfrm>
          <a:off x="7626350" y="61582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144780</xdr:rowOff>
    </xdr:from>
    <xdr:to xmlns:xdr="http://schemas.openxmlformats.org/drawingml/2006/spreadsheetDrawing">
      <xdr:col>36</xdr:col>
      <xdr:colOff>165100</xdr:colOff>
      <xdr:row>36</xdr:row>
      <xdr:rowOff>74930</xdr:rowOff>
    </xdr:to>
    <xdr:sp macro="" textlink="">
      <xdr:nvSpPr>
        <xdr:cNvPr id="317" name="楕円 316"/>
        <xdr:cNvSpPr/>
      </xdr:nvSpPr>
      <xdr:spPr>
        <a:xfrm>
          <a:off x="6921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91440</xdr:rowOff>
    </xdr:from>
    <xdr:ext cx="467995" cy="259080"/>
    <xdr:sp macro="" textlink="">
      <xdr:nvSpPr>
        <xdr:cNvPr id="318" name="テキスト ボックス 317"/>
        <xdr:cNvSpPr txBox="1"/>
      </xdr:nvSpPr>
      <xdr:spPr>
        <a:xfrm>
          <a:off x="6737350" y="5920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30" name="テキスト ボックス 329"/>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32" name="テキスト ボックス 331"/>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4" name="テキスト ボックス 333"/>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6" name="テキスト ボックス 335"/>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38" name="テキスト ボックス 337"/>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725" cy="259080"/>
    <xdr:sp macro="" textlink="">
      <xdr:nvSpPr>
        <xdr:cNvPr id="340" name="テキスト ボックス 339"/>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45085</xdr:rowOff>
    </xdr:from>
    <xdr:to xmlns:xdr="http://schemas.openxmlformats.org/drawingml/2006/spreadsheetDrawing">
      <xdr:col>54</xdr:col>
      <xdr:colOff>189865</xdr:colOff>
      <xdr:row>59</xdr:row>
      <xdr:rowOff>41910</xdr:rowOff>
    </xdr:to>
    <xdr:cxnSp macro="">
      <xdr:nvCxnSpPr>
        <xdr:cNvPr id="344" name="直線コネクタ 343"/>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534670" cy="259080"/>
    <xdr:sp macro="" textlink="">
      <xdr:nvSpPr>
        <xdr:cNvPr id="345" name="農林水産業費最小値テキスト"/>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163195</xdr:rowOff>
    </xdr:from>
    <xdr:ext cx="598805" cy="259080"/>
    <xdr:sp macro="" textlink="">
      <xdr:nvSpPr>
        <xdr:cNvPr id="347" name="農林水産業費最大値テキスト"/>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45085</xdr:rowOff>
    </xdr:from>
    <xdr:to xmlns:xdr="http://schemas.openxmlformats.org/drawingml/2006/spreadsheetDrawing">
      <xdr:col>55</xdr:col>
      <xdr:colOff>88900</xdr:colOff>
      <xdr:row>50</xdr:row>
      <xdr:rowOff>45085</xdr:rowOff>
    </xdr:to>
    <xdr:cxnSp macro="">
      <xdr:nvCxnSpPr>
        <xdr:cNvPr id="348" name="直線コネクタ 347"/>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140970</xdr:rowOff>
    </xdr:from>
    <xdr:to xmlns:xdr="http://schemas.openxmlformats.org/drawingml/2006/spreadsheetDrawing">
      <xdr:col>55</xdr:col>
      <xdr:colOff>0</xdr:colOff>
      <xdr:row>57</xdr:row>
      <xdr:rowOff>149860</xdr:rowOff>
    </xdr:to>
    <xdr:cxnSp macro="">
      <xdr:nvCxnSpPr>
        <xdr:cNvPr id="349" name="直線コネクタ 348"/>
        <xdr:cNvCxnSpPr/>
      </xdr:nvCxnSpPr>
      <xdr:spPr>
        <a:xfrm flipV="1">
          <a:off x="9639300" y="99136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33020</xdr:rowOff>
    </xdr:from>
    <xdr:ext cx="598805" cy="259080"/>
    <xdr:sp macro="" textlink="">
      <xdr:nvSpPr>
        <xdr:cNvPr id="350" name="農林水産業費平均値テキスト"/>
        <xdr:cNvSpPr txBox="1"/>
      </xdr:nvSpPr>
      <xdr:spPr>
        <a:xfrm>
          <a:off x="10528300" y="9634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51" name="フローチャート: 判断 350"/>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49530</xdr:rowOff>
    </xdr:from>
    <xdr:to xmlns:xdr="http://schemas.openxmlformats.org/drawingml/2006/spreadsheetDrawing">
      <xdr:col>50</xdr:col>
      <xdr:colOff>114300</xdr:colOff>
      <xdr:row>57</xdr:row>
      <xdr:rowOff>149860</xdr:rowOff>
    </xdr:to>
    <xdr:cxnSp macro="">
      <xdr:nvCxnSpPr>
        <xdr:cNvPr id="352" name="直線コネクタ 351"/>
        <xdr:cNvCxnSpPr/>
      </xdr:nvCxnSpPr>
      <xdr:spPr>
        <a:xfrm>
          <a:off x="8750300" y="98221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142240</xdr:rowOff>
    </xdr:to>
    <xdr:sp macro="" textlink="">
      <xdr:nvSpPr>
        <xdr:cNvPr id="353" name="フローチャート: 判断 352"/>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158750</xdr:rowOff>
    </xdr:from>
    <xdr:ext cx="596900" cy="259080"/>
    <xdr:sp macro="" textlink="">
      <xdr:nvSpPr>
        <xdr:cNvPr id="354" name="テキスト ボックス 353"/>
        <xdr:cNvSpPr txBox="1"/>
      </xdr:nvSpPr>
      <xdr:spPr>
        <a:xfrm>
          <a:off x="9339580" y="9588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42545</xdr:rowOff>
    </xdr:from>
    <xdr:to xmlns:xdr="http://schemas.openxmlformats.org/drawingml/2006/spreadsheetDrawing">
      <xdr:col>45</xdr:col>
      <xdr:colOff>177800</xdr:colOff>
      <xdr:row>57</xdr:row>
      <xdr:rowOff>49530</xdr:rowOff>
    </xdr:to>
    <xdr:cxnSp macro="">
      <xdr:nvCxnSpPr>
        <xdr:cNvPr id="355" name="直線コネクタ 354"/>
        <xdr:cNvCxnSpPr/>
      </xdr:nvCxnSpPr>
      <xdr:spPr>
        <a:xfrm>
          <a:off x="7861300" y="98151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164465</xdr:rowOff>
    </xdr:to>
    <xdr:sp macro="" textlink="">
      <xdr:nvSpPr>
        <xdr:cNvPr id="356" name="フローチャート: 判断 355"/>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155575</xdr:rowOff>
    </xdr:from>
    <xdr:ext cx="596900" cy="257175"/>
    <xdr:sp macro="" textlink="">
      <xdr:nvSpPr>
        <xdr:cNvPr id="357" name="テキスト ボックス 356"/>
        <xdr:cNvSpPr txBox="1"/>
      </xdr:nvSpPr>
      <xdr:spPr>
        <a:xfrm>
          <a:off x="8450580" y="9928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42545</xdr:rowOff>
    </xdr:from>
    <xdr:to xmlns:xdr="http://schemas.openxmlformats.org/drawingml/2006/spreadsheetDrawing">
      <xdr:col>41</xdr:col>
      <xdr:colOff>50800</xdr:colOff>
      <xdr:row>57</xdr:row>
      <xdr:rowOff>112395</xdr:rowOff>
    </xdr:to>
    <xdr:cxnSp macro="">
      <xdr:nvCxnSpPr>
        <xdr:cNvPr id="358" name="直線コネクタ 357"/>
        <xdr:cNvCxnSpPr/>
      </xdr:nvCxnSpPr>
      <xdr:spPr>
        <a:xfrm flipV="1">
          <a:off x="6972300" y="98151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59" name="フローチャート: 判断 358"/>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139700</xdr:rowOff>
    </xdr:from>
    <xdr:ext cx="596900" cy="259080"/>
    <xdr:sp macro="" textlink="">
      <xdr:nvSpPr>
        <xdr:cNvPr id="360" name="テキスト ボックス 359"/>
        <xdr:cNvSpPr txBox="1"/>
      </xdr:nvSpPr>
      <xdr:spPr>
        <a:xfrm>
          <a:off x="7561580" y="9912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167640</xdr:rowOff>
    </xdr:to>
    <xdr:sp macro="" textlink="">
      <xdr:nvSpPr>
        <xdr:cNvPr id="361" name="フローチャート: 判断 360"/>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158750</xdr:rowOff>
    </xdr:from>
    <xdr:ext cx="532765" cy="259080"/>
    <xdr:sp macro="" textlink="">
      <xdr:nvSpPr>
        <xdr:cNvPr id="362" name="テキスト ボックス 361"/>
        <xdr:cNvSpPr txBox="1"/>
      </xdr:nvSpPr>
      <xdr:spPr>
        <a:xfrm>
          <a:off x="6704965" y="9931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68" name="楕円 367"/>
        <xdr:cNvSpPr/>
      </xdr:nvSpPr>
      <xdr:spPr>
        <a:xfrm>
          <a:off x="10426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69" name="農林水産業費該当値テキスト"/>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99060</xdr:rowOff>
    </xdr:from>
    <xdr:to xmlns:xdr="http://schemas.openxmlformats.org/drawingml/2006/spreadsheetDrawing">
      <xdr:col>50</xdr:col>
      <xdr:colOff>165100</xdr:colOff>
      <xdr:row>58</xdr:row>
      <xdr:rowOff>29210</xdr:rowOff>
    </xdr:to>
    <xdr:sp macro="" textlink="">
      <xdr:nvSpPr>
        <xdr:cNvPr id="370" name="楕円 369"/>
        <xdr:cNvSpPr/>
      </xdr:nvSpPr>
      <xdr:spPr>
        <a:xfrm>
          <a:off x="958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20320</xdr:rowOff>
    </xdr:from>
    <xdr:ext cx="532765" cy="257175"/>
    <xdr:sp macro="" textlink="">
      <xdr:nvSpPr>
        <xdr:cNvPr id="371" name="テキスト ボックス 370"/>
        <xdr:cNvSpPr txBox="1"/>
      </xdr:nvSpPr>
      <xdr:spPr>
        <a:xfrm>
          <a:off x="9371965" y="9964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170180</xdr:rowOff>
    </xdr:from>
    <xdr:to xmlns:xdr="http://schemas.openxmlformats.org/drawingml/2006/spreadsheetDrawing">
      <xdr:col>46</xdr:col>
      <xdr:colOff>38100</xdr:colOff>
      <xdr:row>57</xdr:row>
      <xdr:rowOff>100330</xdr:rowOff>
    </xdr:to>
    <xdr:sp macro="" textlink="">
      <xdr:nvSpPr>
        <xdr:cNvPr id="372" name="楕円 371"/>
        <xdr:cNvSpPr/>
      </xdr:nvSpPr>
      <xdr:spPr>
        <a:xfrm>
          <a:off x="8699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116840</xdr:rowOff>
    </xdr:from>
    <xdr:ext cx="596900" cy="259080"/>
    <xdr:sp macro="" textlink="">
      <xdr:nvSpPr>
        <xdr:cNvPr id="373" name="テキスト ボックス 372"/>
        <xdr:cNvSpPr txBox="1"/>
      </xdr:nvSpPr>
      <xdr:spPr>
        <a:xfrm>
          <a:off x="8450580" y="9546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163195</xdr:rowOff>
    </xdr:from>
    <xdr:to xmlns:xdr="http://schemas.openxmlformats.org/drawingml/2006/spreadsheetDrawing">
      <xdr:col>41</xdr:col>
      <xdr:colOff>101600</xdr:colOff>
      <xdr:row>57</xdr:row>
      <xdr:rowOff>93345</xdr:rowOff>
    </xdr:to>
    <xdr:sp macro="" textlink="">
      <xdr:nvSpPr>
        <xdr:cNvPr id="374" name="楕円 373"/>
        <xdr:cNvSpPr/>
      </xdr:nvSpPr>
      <xdr:spPr>
        <a:xfrm>
          <a:off x="7810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109855</xdr:rowOff>
    </xdr:from>
    <xdr:ext cx="596900" cy="257175"/>
    <xdr:sp macro="" textlink="">
      <xdr:nvSpPr>
        <xdr:cNvPr id="375" name="テキスト ボックス 374"/>
        <xdr:cNvSpPr txBox="1"/>
      </xdr:nvSpPr>
      <xdr:spPr>
        <a:xfrm>
          <a:off x="7561580" y="9539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61595</xdr:rowOff>
    </xdr:from>
    <xdr:to xmlns:xdr="http://schemas.openxmlformats.org/drawingml/2006/spreadsheetDrawing">
      <xdr:col>36</xdr:col>
      <xdr:colOff>165100</xdr:colOff>
      <xdr:row>57</xdr:row>
      <xdr:rowOff>163195</xdr:rowOff>
    </xdr:to>
    <xdr:sp macro="" textlink="">
      <xdr:nvSpPr>
        <xdr:cNvPr id="376" name="楕円 375"/>
        <xdr:cNvSpPr/>
      </xdr:nvSpPr>
      <xdr:spPr>
        <a:xfrm>
          <a:off x="692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8255</xdr:rowOff>
    </xdr:from>
    <xdr:ext cx="596900" cy="257175"/>
    <xdr:sp macro="" textlink="">
      <xdr:nvSpPr>
        <xdr:cNvPr id="377" name="テキスト ボックス 376"/>
        <xdr:cNvSpPr txBox="1"/>
      </xdr:nvSpPr>
      <xdr:spPr>
        <a:xfrm>
          <a:off x="6672580" y="9609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9" name="テキスト ボックス 388"/>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91" name="テキスト ボックス 390"/>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93" name="テキスト ボックス 392"/>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5" name="テキスト ボックス 394"/>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7" name="テキスト ボックス 39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13335</xdr:rowOff>
    </xdr:from>
    <xdr:to xmlns:xdr="http://schemas.openxmlformats.org/drawingml/2006/spreadsheetDrawing">
      <xdr:col>54</xdr:col>
      <xdr:colOff>189865</xdr:colOff>
      <xdr:row>78</xdr:row>
      <xdr:rowOff>109220</xdr:rowOff>
    </xdr:to>
    <xdr:cxnSp macro="">
      <xdr:nvCxnSpPr>
        <xdr:cNvPr id="399" name="直線コネクタ 398"/>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113030</xdr:rowOff>
    </xdr:from>
    <xdr:ext cx="469900" cy="259080"/>
    <xdr:sp macro="" textlink="">
      <xdr:nvSpPr>
        <xdr:cNvPr id="400" name="商工費最小値テキスト"/>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109220</xdr:rowOff>
    </xdr:from>
    <xdr:to xmlns:xdr="http://schemas.openxmlformats.org/drawingml/2006/spreadsheetDrawing">
      <xdr:col>55</xdr:col>
      <xdr:colOff>88900</xdr:colOff>
      <xdr:row>78</xdr:row>
      <xdr:rowOff>109220</xdr:rowOff>
    </xdr:to>
    <xdr:cxnSp macro="">
      <xdr:nvCxnSpPr>
        <xdr:cNvPr id="401" name="直線コネクタ 400"/>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132080</xdr:rowOff>
    </xdr:from>
    <xdr:ext cx="598805" cy="257175"/>
    <xdr:sp macro="" textlink="">
      <xdr:nvSpPr>
        <xdr:cNvPr id="402" name="商工費最大値テキスト"/>
        <xdr:cNvSpPr txBox="1"/>
      </xdr:nvSpPr>
      <xdr:spPr>
        <a:xfrm>
          <a:off x="10528300" y="11962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3" name="直線コネクタ 402"/>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77</xdr:row>
      <xdr:rowOff>40640</xdr:rowOff>
    </xdr:to>
    <xdr:cxnSp macro="">
      <xdr:nvCxnSpPr>
        <xdr:cNvPr id="404" name="直線コネクタ 403"/>
        <xdr:cNvCxnSpPr/>
      </xdr:nvCxnSpPr>
      <xdr:spPr>
        <a:xfrm flipV="1">
          <a:off x="9639300" y="1315783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20320</xdr:rowOff>
    </xdr:from>
    <xdr:ext cx="534670" cy="257175"/>
    <xdr:sp macro="" textlink="">
      <xdr:nvSpPr>
        <xdr:cNvPr id="405" name="商工費平均値テキスト"/>
        <xdr:cNvSpPr txBox="1"/>
      </xdr:nvSpPr>
      <xdr:spPr>
        <a:xfrm>
          <a:off x="10528300" y="13221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06" name="フローチャート: 判断 405"/>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27940</xdr:rowOff>
    </xdr:from>
    <xdr:to xmlns:xdr="http://schemas.openxmlformats.org/drawingml/2006/spreadsheetDrawing">
      <xdr:col>50</xdr:col>
      <xdr:colOff>114300</xdr:colOff>
      <xdr:row>77</xdr:row>
      <xdr:rowOff>40640</xdr:rowOff>
    </xdr:to>
    <xdr:cxnSp macro="">
      <xdr:nvCxnSpPr>
        <xdr:cNvPr id="407" name="直線コネクタ 406"/>
        <xdr:cNvCxnSpPr/>
      </xdr:nvCxnSpPr>
      <xdr:spPr>
        <a:xfrm>
          <a:off x="8750300" y="13229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08" name="フローチャート: 判断 407"/>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158115</xdr:rowOff>
    </xdr:from>
    <xdr:ext cx="532765" cy="257175"/>
    <xdr:sp macro="" textlink="">
      <xdr:nvSpPr>
        <xdr:cNvPr id="409" name="テキスト ボックス 408"/>
        <xdr:cNvSpPr txBox="1"/>
      </xdr:nvSpPr>
      <xdr:spPr>
        <a:xfrm>
          <a:off x="9371965" y="13359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27940</xdr:rowOff>
    </xdr:from>
    <xdr:to xmlns:xdr="http://schemas.openxmlformats.org/drawingml/2006/spreadsheetDrawing">
      <xdr:col>45</xdr:col>
      <xdr:colOff>177800</xdr:colOff>
      <xdr:row>77</xdr:row>
      <xdr:rowOff>120650</xdr:rowOff>
    </xdr:to>
    <xdr:cxnSp macro="">
      <xdr:nvCxnSpPr>
        <xdr:cNvPr id="410" name="直線コネクタ 409"/>
        <xdr:cNvCxnSpPr/>
      </xdr:nvCxnSpPr>
      <xdr:spPr>
        <a:xfrm flipV="1">
          <a:off x="7861300" y="132295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147320</xdr:rowOff>
    </xdr:to>
    <xdr:sp macro="" textlink="">
      <xdr:nvSpPr>
        <xdr:cNvPr id="411" name="フローチャート: 判断 410"/>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138430</xdr:rowOff>
    </xdr:from>
    <xdr:ext cx="532765" cy="259080"/>
    <xdr:sp macro="" textlink="">
      <xdr:nvSpPr>
        <xdr:cNvPr id="412" name="テキスト ボックス 411"/>
        <xdr:cNvSpPr txBox="1"/>
      </xdr:nvSpPr>
      <xdr:spPr>
        <a:xfrm>
          <a:off x="8482965" y="13340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120650</xdr:rowOff>
    </xdr:from>
    <xdr:to xmlns:xdr="http://schemas.openxmlformats.org/drawingml/2006/spreadsheetDrawing">
      <xdr:col>41</xdr:col>
      <xdr:colOff>50800</xdr:colOff>
      <xdr:row>77</xdr:row>
      <xdr:rowOff>139700</xdr:rowOff>
    </xdr:to>
    <xdr:cxnSp macro="">
      <xdr:nvCxnSpPr>
        <xdr:cNvPr id="413" name="直線コネクタ 412"/>
        <xdr:cNvCxnSpPr/>
      </xdr:nvCxnSpPr>
      <xdr:spPr>
        <a:xfrm flipV="1">
          <a:off x="6972300" y="13322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14" name="フローチャート: 判断 413"/>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53340</xdr:rowOff>
    </xdr:from>
    <xdr:ext cx="532765" cy="257175"/>
    <xdr:sp macro="" textlink="">
      <xdr:nvSpPr>
        <xdr:cNvPr id="415" name="テキスト ボックス 414"/>
        <xdr:cNvSpPr txBox="1"/>
      </xdr:nvSpPr>
      <xdr:spPr>
        <a:xfrm>
          <a:off x="7593965" y="13426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16" name="フローチャート: 判断 415"/>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55245</xdr:rowOff>
    </xdr:from>
    <xdr:ext cx="532765" cy="257175"/>
    <xdr:sp macro="" textlink="">
      <xdr:nvSpPr>
        <xdr:cNvPr id="417" name="テキスト ボックス 416"/>
        <xdr:cNvSpPr txBox="1"/>
      </xdr:nvSpPr>
      <xdr:spPr>
        <a:xfrm>
          <a:off x="6704965" y="13428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76835</xdr:rowOff>
    </xdr:from>
    <xdr:to xmlns:xdr="http://schemas.openxmlformats.org/drawingml/2006/spreadsheetDrawing">
      <xdr:col>55</xdr:col>
      <xdr:colOff>50800</xdr:colOff>
      <xdr:row>77</xdr:row>
      <xdr:rowOff>6985</xdr:rowOff>
    </xdr:to>
    <xdr:sp macro="" textlink="">
      <xdr:nvSpPr>
        <xdr:cNvPr id="423" name="楕円 422"/>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99695</xdr:rowOff>
    </xdr:from>
    <xdr:ext cx="534670" cy="257175"/>
    <xdr:sp macro="" textlink="">
      <xdr:nvSpPr>
        <xdr:cNvPr id="424" name="商工費該当値テキスト"/>
        <xdr:cNvSpPr txBox="1"/>
      </xdr:nvSpPr>
      <xdr:spPr>
        <a:xfrm>
          <a:off x="10528300" y="129584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161290</xdr:rowOff>
    </xdr:from>
    <xdr:to xmlns:xdr="http://schemas.openxmlformats.org/drawingml/2006/spreadsheetDrawing">
      <xdr:col>50</xdr:col>
      <xdr:colOff>165100</xdr:colOff>
      <xdr:row>77</xdr:row>
      <xdr:rowOff>91440</xdr:rowOff>
    </xdr:to>
    <xdr:sp macro="" textlink="">
      <xdr:nvSpPr>
        <xdr:cNvPr id="425" name="楕円 424"/>
        <xdr:cNvSpPr/>
      </xdr:nvSpPr>
      <xdr:spPr>
        <a:xfrm>
          <a:off x="958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107950</xdr:rowOff>
    </xdr:from>
    <xdr:ext cx="532765" cy="259080"/>
    <xdr:sp macro="" textlink="">
      <xdr:nvSpPr>
        <xdr:cNvPr id="426" name="テキスト ボックス 425"/>
        <xdr:cNvSpPr txBox="1"/>
      </xdr:nvSpPr>
      <xdr:spPr>
        <a:xfrm>
          <a:off x="9371965" y="12966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148590</xdr:rowOff>
    </xdr:from>
    <xdr:to xmlns:xdr="http://schemas.openxmlformats.org/drawingml/2006/spreadsheetDrawing">
      <xdr:col>46</xdr:col>
      <xdr:colOff>38100</xdr:colOff>
      <xdr:row>77</xdr:row>
      <xdr:rowOff>78740</xdr:rowOff>
    </xdr:to>
    <xdr:sp macro="" textlink="">
      <xdr:nvSpPr>
        <xdr:cNvPr id="427" name="楕円 426"/>
        <xdr:cNvSpPr/>
      </xdr:nvSpPr>
      <xdr:spPr>
        <a:xfrm>
          <a:off x="8699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95250</xdr:rowOff>
    </xdr:from>
    <xdr:ext cx="532765" cy="259080"/>
    <xdr:sp macro="" textlink="">
      <xdr:nvSpPr>
        <xdr:cNvPr id="428" name="テキスト ボックス 427"/>
        <xdr:cNvSpPr txBox="1"/>
      </xdr:nvSpPr>
      <xdr:spPr>
        <a:xfrm>
          <a:off x="8482965" y="12954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69850</xdr:rowOff>
    </xdr:from>
    <xdr:to xmlns:xdr="http://schemas.openxmlformats.org/drawingml/2006/spreadsheetDrawing">
      <xdr:col>41</xdr:col>
      <xdr:colOff>101600</xdr:colOff>
      <xdr:row>77</xdr:row>
      <xdr:rowOff>171450</xdr:rowOff>
    </xdr:to>
    <xdr:sp macro="" textlink="">
      <xdr:nvSpPr>
        <xdr:cNvPr id="429" name="楕円 428"/>
        <xdr:cNvSpPr/>
      </xdr:nvSpPr>
      <xdr:spPr>
        <a:xfrm>
          <a:off x="7810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xdr:rowOff>
    </xdr:from>
    <xdr:ext cx="532765" cy="259080"/>
    <xdr:sp macro="" textlink="">
      <xdr:nvSpPr>
        <xdr:cNvPr id="430" name="テキスト ボックス 429"/>
        <xdr:cNvSpPr txBox="1"/>
      </xdr:nvSpPr>
      <xdr:spPr>
        <a:xfrm>
          <a:off x="7593965" y="13046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31" name="楕円 430"/>
        <xdr:cNvSpPr/>
      </xdr:nvSpPr>
      <xdr:spPr>
        <a:xfrm>
          <a:off x="692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35560</xdr:rowOff>
    </xdr:from>
    <xdr:ext cx="532765" cy="259080"/>
    <xdr:sp macro="" textlink="">
      <xdr:nvSpPr>
        <xdr:cNvPr id="432" name="テキスト ボックス 431"/>
        <xdr:cNvSpPr txBox="1"/>
      </xdr:nvSpPr>
      <xdr:spPr>
        <a:xfrm>
          <a:off x="6704965" y="1306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1" name="テキスト ボックス 44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7175"/>
    <xdr:sp macro="" textlink="">
      <xdr:nvSpPr>
        <xdr:cNvPr id="443" name="テキスト ボックス 442"/>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7" name="テキスト ボックス 446"/>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9" name="テキスト ボックス 448"/>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1" name="テキスト ボックス 450"/>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3" name="テキスト ボックス 452"/>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99</xdr:row>
      <xdr:rowOff>137795</xdr:rowOff>
    </xdr:to>
    <xdr:cxnSp macro="">
      <xdr:nvCxnSpPr>
        <xdr:cNvPr id="457" name="直線コネクタ 456"/>
        <xdr:cNvCxnSpPr/>
      </xdr:nvCxnSpPr>
      <xdr:spPr>
        <a:xfrm flipV="1">
          <a:off x="10475595" y="15749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141605</xdr:rowOff>
    </xdr:from>
    <xdr:ext cx="534670" cy="259080"/>
    <xdr:sp macro="" textlink="">
      <xdr:nvSpPr>
        <xdr:cNvPr id="458" name="土木費最小値テキスト"/>
        <xdr:cNvSpPr txBox="1"/>
      </xdr:nvSpPr>
      <xdr:spPr>
        <a:xfrm>
          <a:off x="10528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137795</xdr:rowOff>
    </xdr:from>
    <xdr:to xmlns:xdr="http://schemas.openxmlformats.org/drawingml/2006/spreadsheetDrawing">
      <xdr:col>55</xdr:col>
      <xdr:colOff>88900</xdr:colOff>
      <xdr:row>99</xdr:row>
      <xdr:rowOff>137795</xdr:rowOff>
    </xdr:to>
    <xdr:cxnSp macro="">
      <xdr:nvCxnSpPr>
        <xdr:cNvPr id="459" name="直線コネクタ 458"/>
        <xdr:cNvCxnSpPr/>
      </xdr:nvCxnSpPr>
      <xdr:spPr>
        <a:xfrm>
          <a:off x="10388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60"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61" name="直線コネクタ 460"/>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55245</xdr:rowOff>
    </xdr:from>
    <xdr:to xmlns:xdr="http://schemas.openxmlformats.org/drawingml/2006/spreadsheetDrawing">
      <xdr:col>55</xdr:col>
      <xdr:colOff>0</xdr:colOff>
      <xdr:row>96</xdr:row>
      <xdr:rowOff>27305</xdr:rowOff>
    </xdr:to>
    <xdr:cxnSp macro="">
      <xdr:nvCxnSpPr>
        <xdr:cNvPr id="462" name="直線コネクタ 461"/>
        <xdr:cNvCxnSpPr/>
      </xdr:nvCxnSpPr>
      <xdr:spPr>
        <a:xfrm flipV="1">
          <a:off x="9639300" y="1634299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40640</xdr:rowOff>
    </xdr:from>
    <xdr:ext cx="598805" cy="257175"/>
    <xdr:sp macro="" textlink="">
      <xdr:nvSpPr>
        <xdr:cNvPr id="463" name="土木費平均値テキスト"/>
        <xdr:cNvSpPr txBox="1"/>
      </xdr:nvSpPr>
      <xdr:spPr>
        <a:xfrm>
          <a:off x="10528300" y="164998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62230</xdr:rowOff>
    </xdr:from>
    <xdr:to xmlns:xdr="http://schemas.openxmlformats.org/drawingml/2006/spreadsheetDrawing">
      <xdr:col>55</xdr:col>
      <xdr:colOff>50800</xdr:colOff>
      <xdr:row>96</xdr:row>
      <xdr:rowOff>163830</xdr:rowOff>
    </xdr:to>
    <xdr:sp macro="" textlink="">
      <xdr:nvSpPr>
        <xdr:cNvPr id="464" name="フローチャート: 判断 463"/>
        <xdr:cNvSpPr/>
      </xdr:nvSpPr>
      <xdr:spPr>
        <a:xfrm>
          <a:off x="104267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27305</xdr:rowOff>
    </xdr:from>
    <xdr:to xmlns:xdr="http://schemas.openxmlformats.org/drawingml/2006/spreadsheetDrawing">
      <xdr:col>50</xdr:col>
      <xdr:colOff>114300</xdr:colOff>
      <xdr:row>96</xdr:row>
      <xdr:rowOff>119380</xdr:rowOff>
    </xdr:to>
    <xdr:cxnSp macro="">
      <xdr:nvCxnSpPr>
        <xdr:cNvPr id="465" name="直線コネクタ 464"/>
        <xdr:cNvCxnSpPr/>
      </xdr:nvCxnSpPr>
      <xdr:spPr>
        <a:xfrm flipV="1">
          <a:off x="8750300" y="164865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88900</xdr:rowOff>
    </xdr:from>
    <xdr:to xmlns:xdr="http://schemas.openxmlformats.org/drawingml/2006/spreadsheetDrawing">
      <xdr:col>50</xdr:col>
      <xdr:colOff>165100</xdr:colOff>
      <xdr:row>97</xdr:row>
      <xdr:rowOff>19050</xdr:rowOff>
    </xdr:to>
    <xdr:sp macro="" textlink="">
      <xdr:nvSpPr>
        <xdr:cNvPr id="466" name="フローチャート: 判断 465"/>
        <xdr:cNvSpPr/>
      </xdr:nvSpPr>
      <xdr:spPr>
        <a:xfrm>
          <a:off x="9588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10160</xdr:rowOff>
    </xdr:from>
    <xdr:ext cx="596900" cy="259080"/>
    <xdr:sp macro="" textlink="">
      <xdr:nvSpPr>
        <xdr:cNvPr id="467" name="テキスト ボックス 466"/>
        <xdr:cNvSpPr txBox="1"/>
      </xdr:nvSpPr>
      <xdr:spPr>
        <a:xfrm>
          <a:off x="9339580" y="166408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119380</xdr:rowOff>
    </xdr:from>
    <xdr:to xmlns:xdr="http://schemas.openxmlformats.org/drawingml/2006/spreadsheetDrawing">
      <xdr:col>45</xdr:col>
      <xdr:colOff>177800</xdr:colOff>
      <xdr:row>98</xdr:row>
      <xdr:rowOff>66675</xdr:rowOff>
    </xdr:to>
    <xdr:cxnSp macro="">
      <xdr:nvCxnSpPr>
        <xdr:cNvPr id="468" name="直線コネクタ 467"/>
        <xdr:cNvCxnSpPr/>
      </xdr:nvCxnSpPr>
      <xdr:spPr>
        <a:xfrm flipV="1">
          <a:off x="7861300" y="16578580"/>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128270</xdr:rowOff>
    </xdr:from>
    <xdr:to xmlns:xdr="http://schemas.openxmlformats.org/drawingml/2006/spreadsheetDrawing">
      <xdr:col>46</xdr:col>
      <xdr:colOff>38100</xdr:colOff>
      <xdr:row>97</xdr:row>
      <xdr:rowOff>58420</xdr:rowOff>
    </xdr:to>
    <xdr:sp macro="" textlink="">
      <xdr:nvSpPr>
        <xdr:cNvPr id="469" name="フローチャート: 判断 468"/>
        <xdr:cNvSpPr/>
      </xdr:nvSpPr>
      <xdr:spPr>
        <a:xfrm>
          <a:off x="8699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49530</xdr:rowOff>
    </xdr:from>
    <xdr:ext cx="532765" cy="259080"/>
    <xdr:sp macro="" textlink="">
      <xdr:nvSpPr>
        <xdr:cNvPr id="470" name="テキスト ボックス 469"/>
        <xdr:cNvSpPr txBox="1"/>
      </xdr:nvSpPr>
      <xdr:spPr>
        <a:xfrm>
          <a:off x="8482965" y="16680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161290</xdr:rowOff>
    </xdr:from>
    <xdr:to xmlns:xdr="http://schemas.openxmlformats.org/drawingml/2006/spreadsheetDrawing">
      <xdr:col>41</xdr:col>
      <xdr:colOff>50800</xdr:colOff>
      <xdr:row>98</xdr:row>
      <xdr:rowOff>66675</xdr:rowOff>
    </xdr:to>
    <xdr:cxnSp macro="">
      <xdr:nvCxnSpPr>
        <xdr:cNvPr id="471" name="直線コネクタ 470"/>
        <xdr:cNvCxnSpPr/>
      </xdr:nvCxnSpPr>
      <xdr:spPr>
        <a:xfrm>
          <a:off x="6972300" y="1679194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140335</xdr:rowOff>
    </xdr:from>
    <xdr:to xmlns:xdr="http://schemas.openxmlformats.org/drawingml/2006/spreadsheetDrawing">
      <xdr:col>41</xdr:col>
      <xdr:colOff>101600</xdr:colOff>
      <xdr:row>97</xdr:row>
      <xdr:rowOff>70485</xdr:rowOff>
    </xdr:to>
    <xdr:sp macro="" textlink="">
      <xdr:nvSpPr>
        <xdr:cNvPr id="472" name="フローチャート: 判断 471"/>
        <xdr:cNvSpPr/>
      </xdr:nvSpPr>
      <xdr:spPr>
        <a:xfrm>
          <a:off x="781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86995</xdr:rowOff>
    </xdr:from>
    <xdr:ext cx="532765" cy="257175"/>
    <xdr:sp macro="" textlink="">
      <xdr:nvSpPr>
        <xdr:cNvPr id="473" name="テキスト ボックス 472"/>
        <xdr:cNvSpPr txBox="1"/>
      </xdr:nvSpPr>
      <xdr:spPr>
        <a:xfrm>
          <a:off x="7593965" y="16374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158750</xdr:rowOff>
    </xdr:from>
    <xdr:to xmlns:xdr="http://schemas.openxmlformats.org/drawingml/2006/spreadsheetDrawing">
      <xdr:col>36</xdr:col>
      <xdr:colOff>165100</xdr:colOff>
      <xdr:row>97</xdr:row>
      <xdr:rowOff>88900</xdr:rowOff>
    </xdr:to>
    <xdr:sp macro="" textlink="">
      <xdr:nvSpPr>
        <xdr:cNvPr id="474" name="フローチャート: 判断 473"/>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105410</xdr:rowOff>
    </xdr:from>
    <xdr:ext cx="532765" cy="259080"/>
    <xdr:sp macro="" textlink="">
      <xdr:nvSpPr>
        <xdr:cNvPr id="475" name="テキスト ボックス 474"/>
        <xdr:cNvSpPr txBox="1"/>
      </xdr:nvSpPr>
      <xdr:spPr>
        <a:xfrm>
          <a:off x="6704965" y="16393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81" name="楕円 480"/>
        <xdr:cNvSpPr/>
      </xdr:nvSpPr>
      <xdr:spPr>
        <a:xfrm>
          <a:off x="104267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27305</xdr:rowOff>
    </xdr:from>
    <xdr:ext cx="598805" cy="259080"/>
    <xdr:sp macro="" textlink="">
      <xdr:nvSpPr>
        <xdr:cNvPr id="482" name="土木費該当値テキスト"/>
        <xdr:cNvSpPr txBox="1"/>
      </xdr:nvSpPr>
      <xdr:spPr>
        <a:xfrm>
          <a:off x="10528300" y="16143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147955</xdr:rowOff>
    </xdr:from>
    <xdr:to xmlns:xdr="http://schemas.openxmlformats.org/drawingml/2006/spreadsheetDrawing">
      <xdr:col>50</xdr:col>
      <xdr:colOff>165100</xdr:colOff>
      <xdr:row>96</xdr:row>
      <xdr:rowOff>78105</xdr:rowOff>
    </xdr:to>
    <xdr:sp macro="" textlink="">
      <xdr:nvSpPr>
        <xdr:cNvPr id="483" name="楕円 482"/>
        <xdr:cNvSpPr/>
      </xdr:nvSpPr>
      <xdr:spPr>
        <a:xfrm>
          <a:off x="9588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94615</xdr:rowOff>
    </xdr:from>
    <xdr:ext cx="596900" cy="259080"/>
    <xdr:sp macro="" textlink="">
      <xdr:nvSpPr>
        <xdr:cNvPr id="484" name="テキスト ボックス 483"/>
        <xdr:cNvSpPr txBox="1"/>
      </xdr:nvSpPr>
      <xdr:spPr>
        <a:xfrm>
          <a:off x="9339580" y="16210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68580</xdr:rowOff>
    </xdr:from>
    <xdr:to xmlns:xdr="http://schemas.openxmlformats.org/drawingml/2006/spreadsheetDrawing">
      <xdr:col>46</xdr:col>
      <xdr:colOff>38100</xdr:colOff>
      <xdr:row>96</xdr:row>
      <xdr:rowOff>170180</xdr:rowOff>
    </xdr:to>
    <xdr:sp macro="" textlink="">
      <xdr:nvSpPr>
        <xdr:cNvPr id="485" name="楕円 484"/>
        <xdr:cNvSpPr/>
      </xdr:nvSpPr>
      <xdr:spPr>
        <a:xfrm>
          <a:off x="8699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15240</xdr:rowOff>
    </xdr:from>
    <xdr:ext cx="596900" cy="259080"/>
    <xdr:sp macro="" textlink="">
      <xdr:nvSpPr>
        <xdr:cNvPr id="486" name="テキスト ボックス 485"/>
        <xdr:cNvSpPr txBox="1"/>
      </xdr:nvSpPr>
      <xdr:spPr>
        <a:xfrm>
          <a:off x="8450580" y="16302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15875</xdr:rowOff>
    </xdr:from>
    <xdr:to xmlns:xdr="http://schemas.openxmlformats.org/drawingml/2006/spreadsheetDrawing">
      <xdr:col>41</xdr:col>
      <xdr:colOff>101600</xdr:colOff>
      <xdr:row>98</xdr:row>
      <xdr:rowOff>117475</xdr:rowOff>
    </xdr:to>
    <xdr:sp macro="" textlink="">
      <xdr:nvSpPr>
        <xdr:cNvPr id="487" name="楕円 486"/>
        <xdr:cNvSpPr/>
      </xdr:nvSpPr>
      <xdr:spPr>
        <a:xfrm>
          <a:off x="781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109220</xdr:rowOff>
    </xdr:from>
    <xdr:ext cx="532765" cy="257175"/>
    <xdr:sp macro="" textlink="">
      <xdr:nvSpPr>
        <xdr:cNvPr id="488" name="テキスト ボックス 487"/>
        <xdr:cNvSpPr txBox="1"/>
      </xdr:nvSpPr>
      <xdr:spPr>
        <a:xfrm>
          <a:off x="7593965" y="16911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110490</xdr:rowOff>
    </xdr:from>
    <xdr:to xmlns:xdr="http://schemas.openxmlformats.org/drawingml/2006/spreadsheetDrawing">
      <xdr:col>36</xdr:col>
      <xdr:colOff>165100</xdr:colOff>
      <xdr:row>98</xdr:row>
      <xdr:rowOff>40640</xdr:rowOff>
    </xdr:to>
    <xdr:sp macro="" textlink="">
      <xdr:nvSpPr>
        <xdr:cNvPr id="489" name="楕円 488"/>
        <xdr:cNvSpPr/>
      </xdr:nvSpPr>
      <xdr:spPr>
        <a:xfrm>
          <a:off x="692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31750</xdr:rowOff>
    </xdr:from>
    <xdr:ext cx="532765" cy="257175"/>
    <xdr:sp macro="" textlink="">
      <xdr:nvSpPr>
        <xdr:cNvPr id="490" name="テキスト ボックス 489"/>
        <xdr:cNvSpPr txBox="1"/>
      </xdr:nvSpPr>
      <xdr:spPr>
        <a:xfrm>
          <a:off x="6704965" y="16833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1" name="テキスト ボックス 500"/>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5" name="テキスト ボックス 504"/>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9" name="テキスト ボックス 508"/>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11" name="テキスト ボックス 510"/>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13" name="テキスト ボックス 512"/>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73660</xdr:rowOff>
    </xdr:from>
    <xdr:to xmlns:xdr="http://schemas.openxmlformats.org/drawingml/2006/spreadsheetDrawing">
      <xdr:col>85</xdr:col>
      <xdr:colOff>126365</xdr:colOff>
      <xdr:row>39</xdr:row>
      <xdr:rowOff>80645</xdr:rowOff>
    </xdr:to>
    <xdr:cxnSp macro="">
      <xdr:nvCxnSpPr>
        <xdr:cNvPr id="517" name="直線コネクタ 516"/>
        <xdr:cNvCxnSpPr/>
      </xdr:nvCxnSpPr>
      <xdr:spPr>
        <a:xfrm flipV="1">
          <a:off x="16317595" y="5217160"/>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84455</xdr:rowOff>
    </xdr:from>
    <xdr:ext cx="534670" cy="259080"/>
    <xdr:sp macro="" textlink="">
      <xdr:nvSpPr>
        <xdr:cNvPr id="518" name="消防費最小値テキスト"/>
        <xdr:cNvSpPr txBox="1"/>
      </xdr:nvSpPr>
      <xdr:spPr>
        <a:xfrm>
          <a:off x="16370300"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80645</xdr:rowOff>
    </xdr:from>
    <xdr:to xmlns:xdr="http://schemas.openxmlformats.org/drawingml/2006/spreadsheetDrawing">
      <xdr:col>86</xdr:col>
      <xdr:colOff>25400</xdr:colOff>
      <xdr:row>39</xdr:row>
      <xdr:rowOff>80645</xdr:rowOff>
    </xdr:to>
    <xdr:cxnSp macro="">
      <xdr:nvCxnSpPr>
        <xdr:cNvPr id="519" name="直線コネクタ 518"/>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20320</xdr:rowOff>
    </xdr:from>
    <xdr:ext cx="598805" cy="257175"/>
    <xdr:sp macro="" textlink="">
      <xdr:nvSpPr>
        <xdr:cNvPr id="520" name="消防費最大値テキスト"/>
        <xdr:cNvSpPr txBox="1"/>
      </xdr:nvSpPr>
      <xdr:spPr>
        <a:xfrm>
          <a:off x="16370300" y="49923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73660</xdr:rowOff>
    </xdr:from>
    <xdr:to xmlns:xdr="http://schemas.openxmlformats.org/drawingml/2006/spreadsheetDrawing">
      <xdr:col>86</xdr:col>
      <xdr:colOff>25400</xdr:colOff>
      <xdr:row>30</xdr:row>
      <xdr:rowOff>73660</xdr:rowOff>
    </xdr:to>
    <xdr:cxnSp macro="">
      <xdr:nvCxnSpPr>
        <xdr:cNvPr id="521" name="直線コネクタ 520"/>
        <xdr:cNvCxnSpPr/>
      </xdr:nvCxnSpPr>
      <xdr:spPr>
        <a:xfrm>
          <a:off x="16230600" y="521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52070</xdr:rowOff>
    </xdr:from>
    <xdr:to xmlns:xdr="http://schemas.openxmlformats.org/drawingml/2006/spreadsheetDrawing">
      <xdr:col>85</xdr:col>
      <xdr:colOff>127000</xdr:colOff>
      <xdr:row>37</xdr:row>
      <xdr:rowOff>45720</xdr:rowOff>
    </xdr:to>
    <xdr:cxnSp macro="">
      <xdr:nvCxnSpPr>
        <xdr:cNvPr id="522" name="直線コネクタ 521"/>
        <xdr:cNvCxnSpPr/>
      </xdr:nvCxnSpPr>
      <xdr:spPr>
        <a:xfrm flipV="1">
          <a:off x="15481300" y="622427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119380</xdr:rowOff>
    </xdr:from>
    <xdr:ext cx="534670" cy="259080"/>
    <xdr:sp macro="" textlink="">
      <xdr:nvSpPr>
        <xdr:cNvPr id="523" name="消防費平均値テキスト"/>
        <xdr:cNvSpPr txBox="1"/>
      </xdr:nvSpPr>
      <xdr:spPr>
        <a:xfrm>
          <a:off x="16370300" y="629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115570</xdr:rowOff>
    </xdr:from>
    <xdr:to xmlns:xdr="http://schemas.openxmlformats.org/drawingml/2006/spreadsheetDrawing">
      <xdr:col>81</xdr:col>
      <xdr:colOff>50800</xdr:colOff>
      <xdr:row>37</xdr:row>
      <xdr:rowOff>45720</xdr:rowOff>
    </xdr:to>
    <xdr:cxnSp macro="">
      <xdr:nvCxnSpPr>
        <xdr:cNvPr id="525" name="直線コネクタ 524"/>
        <xdr:cNvCxnSpPr/>
      </xdr:nvCxnSpPr>
      <xdr:spPr>
        <a:xfrm>
          <a:off x="14592300" y="61163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99695</xdr:rowOff>
    </xdr:from>
    <xdr:to xmlns:xdr="http://schemas.openxmlformats.org/drawingml/2006/spreadsheetDrawing">
      <xdr:col>81</xdr:col>
      <xdr:colOff>101600</xdr:colOff>
      <xdr:row>37</xdr:row>
      <xdr:rowOff>29845</xdr:rowOff>
    </xdr:to>
    <xdr:sp macro="" textlink="">
      <xdr:nvSpPr>
        <xdr:cNvPr id="526" name="フローチャート: 判断 525"/>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46355</xdr:rowOff>
    </xdr:from>
    <xdr:ext cx="532765" cy="259080"/>
    <xdr:sp macro="" textlink="">
      <xdr:nvSpPr>
        <xdr:cNvPr id="527" name="テキスト ボックス 526"/>
        <xdr:cNvSpPr txBox="1"/>
      </xdr:nvSpPr>
      <xdr:spPr>
        <a:xfrm>
          <a:off x="15213965" y="6047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115570</xdr:rowOff>
    </xdr:from>
    <xdr:to xmlns:xdr="http://schemas.openxmlformats.org/drawingml/2006/spreadsheetDrawing">
      <xdr:col>76</xdr:col>
      <xdr:colOff>114300</xdr:colOff>
      <xdr:row>37</xdr:row>
      <xdr:rowOff>59690</xdr:rowOff>
    </xdr:to>
    <xdr:cxnSp macro="">
      <xdr:nvCxnSpPr>
        <xdr:cNvPr id="528" name="直線コネクタ 527"/>
        <xdr:cNvCxnSpPr/>
      </xdr:nvCxnSpPr>
      <xdr:spPr>
        <a:xfrm flipV="1">
          <a:off x="13703300" y="611632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36195</xdr:rowOff>
    </xdr:from>
    <xdr:to xmlns:xdr="http://schemas.openxmlformats.org/drawingml/2006/spreadsheetDrawing">
      <xdr:col>76</xdr:col>
      <xdr:colOff>165100</xdr:colOff>
      <xdr:row>36</xdr:row>
      <xdr:rowOff>137795</xdr:rowOff>
    </xdr:to>
    <xdr:sp macro="" textlink="">
      <xdr:nvSpPr>
        <xdr:cNvPr id="529" name="フローチャート: 判断 528"/>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2765" cy="259080"/>
    <xdr:sp macro="" textlink="">
      <xdr:nvSpPr>
        <xdr:cNvPr id="530" name="テキスト ボックス 529"/>
        <xdr:cNvSpPr txBox="1"/>
      </xdr:nvSpPr>
      <xdr:spPr>
        <a:xfrm>
          <a:off x="14324965" y="6301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160655</xdr:rowOff>
    </xdr:from>
    <xdr:to xmlns:xdr="http://schemas.openxmlformats.org/drawingml/2006/spreadsheetDrawing">
      <xdr:col>71</xdr:col>
      <xdr:colOff>177800</xdr:colOff>
      <xdr:row>37</xdr:row>
      <xdr:rowOff>59690</xdr:rowOff>
    </xdr:to>
    <xdr:cxnSp macro="">
      <xdr:nvCxnSpPr>
        <xdr:cNvPr id="531" name="直線コネクタ 530"/>
        <xdr:cNvCxnSpPr/>
      </xdr:nvCxnSpPr>
      <xdr:spPr>
        <a:xfrm>
          <a:off x="12814300" y="63328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143510</xdr:rowOff>
    </xdr:from>
    <xdr:to xmlns:xdr="http://schemas.openxmlformats.org/drawingml/2006/spreadsheetDrawing">
      <xdr:col>72</xdr:col>
      <xdr:colOff>38100</xdr:colOff>
      <xdr:row>37</xdr:row>
      <xdr:rowOff>73025</xdr:rowOff>
    </xdr:to>
    <xdr:sp macro="" textlink="">
      <xdr:nvSpPr>
        <xdr:cNvPr id="532" name="フローチャート: 判断 531"/>
        <xdr:cNvSpPr/>
      </xdr:nvSpPr>
      <xdr:spPr>
        <a:xfrm>
          <a:off x="13652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89535</xdr:rowOff>
    </xdr:from>
    <xdr:ext cx="532765" cy="257175"/>
    <xdr:sp macro="" textlink="">
      <xdr:nvSpPr>
        <xdr:cNvPr id="533" name="テキスト ボックス 532"/>
        <xdr:cNvSpPr txBox="1"/>
      </xdr:nvSpPr>
      <xdr:spPr>
        <a:xfrm>
          <a:off x="13435965" y="6090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34" name="フローチャート: 判断 533"/>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32765" cy="259080"/>
    <xdr:sp macro="" textlink="">
      <xdr:nvSpPr>
        <xdr:cNvPr id="535" name="テキスト ボックス 534"/>
        <xdr:cNvSpPr txBox="1"/>
      </xdr:nvSpPr>
      <xdr:spPr>
        <a:xfrm>
          <a:off x="12546965" y="6474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xdr:rowOff>
    </xdr:from>
    <xdr:to xmlns:xdr="http://schemas.openxmlformats.org/drawingml/2006/spreadsheetDrawing">
      <xdr:col>85</xdr:col>
      <xdr:colOff>177800</xdr:colOff>
      <xdr:row>36</xdr:row>
      <xdr:rowOff>102870</xdr:rowOff>
    </xdr:to>
    <xdr:sp macro="" textlink="">
      <xdr:nvSpPr>
        <xdr:cNvPr id="541" name="楕円 540"/>
        <xdr:cNvSpPr/>
      </xdr:nvSpPr>
      <xdr:spPr>
        <a:xfrm>
          <a:off x="16268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24130</xdr:rowOff>
    </xdr:from>
    <xdr:ext cx="534670" cy="259080"/>
    <xdr:sp macro="" textlink="">
      <xdr:nvSpPr>
        <xdr:cNvPr id="542" name="消防費該当値テキスト"/>
        <xdr:cNvSpPr txBox="1"/>
      </xdr:nvSpPr>
      <xdr:spPr>
        <a:xfrm>
          <a:off x="16370300" y="602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166370</xdr:rowOff>
    </xdr:from>
    <xdr:to xmlns:xdr="http://schemas.openxmlformats.org/drawingml/2006/spreadsheetDrawing">
      <xdr:col>81</xdr:col>
      <xdr:colOff>101600</xdr:colOff>
      <xdr:row>37</xdr:row>
      <xdr:rowOff>96520</xdr:rowOff>
    </xdr:to>
    <xdr:sp macro="" textlink="">
      <xdr:nvSpPr>
        <xdr:cNvPr id="543" name="楕円 542"/>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87630</xdr:rowOff>
    </xdr:from>
    <xdr:ext cx="532765" cy="257175"/>
    <xdr:sp macro="" textlink="">
      <xdr:nvSpPr>
        <xdr:cNvPr id="544" name="テキスト ボックス 543"/>
        <xdr:cNvSpPr txBox="1"/>
      </xdr:nvSpPr>
      <xdr:spPr>
        <a:xfrm>
          <a:off x="15213965" y="6431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64770</xdr:rowOff>
    </xdr:from>
    <xdr:to xmlns:xdr="http://schemas.openxmlformats.org/drawingml/2006/spreadsheetDrawing">
      <xdr:col>76</xdr:col>
      <xdr:colOff>165100</xdr:colOff>
      <xdr:row>35</xdr:row>
      <xdr:rowOff>166370</xdr:rowOff>
    </xdr:to>
    <xdr:sp macro="" textlink="">
      <xdr:nvSpPr>
        <xdr:cNvPr id="545" name="楕円 544"/>
        <xdr:cNvSpPr/>
      </xdr:nvSpPr>
      <xdr:spPr>
        <a:xfrm>
          <a:off x="14541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xdr:rowOff>
    </xdr:from>
    <xdr:ext cx="532765" cy="259080"/>
    <xdr:sp macro="" textlink="">
      <xdr:nvSpPr>
        <xdr:cNvPr id="546" name="テキスト ボックス 545"/>
        <xdr:cNvSpPr txBox="1"/>
      </xdr:nvSpPr>
      <xdr:spPr>
        <a:xfrm>
          <a:off x="14324965" y="5841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8890</xdr:rowOff>
    </xdr:from>
    <xdr:to xmlns:xdr="http://schemas.openxmlformats.org/drawingml/2006/spreadsheetDrawing">
      <xdr:col>72</xdr:col>
      <xdr:colOff>38100</xdr:colOff>
      <xdr:row>37</xdr:row>
      <xdr:rowOff>110490</xdr:rowOff>
    </xdr:to>
    <xdr:sp macro="" textlink="">
      <xdr:nvSpPr>
        <xdr:cNvPr id="547" name="楕円 546"/>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101600</xdr:rowOff>
    </xdr:from>
    <xdr:ext cx="532765" cy="259080"/>
    <xdr:sp macro="" textlink="">
      <xdr:nvSpPr>
        <xdr:cNvPr id="548" name="テキスト ボックス 547"/>
        <xdr:cNvSpPr txBox="1"/>
      </xdr:nvSpPr>
      <xdr:spPr>
        <a:xfrm>
          <a:off x="13435965" y="6445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109855</xdr:rowOff>
    </xdr:from>
    <xdr:to xmlns:xdr="http://schemas.openxmlformats.org/drawingml/2006/spreadsheetDrawing">
      <xdr:col>67</xdr:col>
      <xdr:colOff>101600</xdr:colOff>
      <xdr:row>37</xdr:row>
      <xdr:rowOff>40640</xdr:rowOff>
    </xdr:to>
    <xdr:sp macro="" textlink="">
      <xdr:nvSpPr>
        <xdr:cNvPr id="549" name="楕円 548"/>
        <xdr:cNvSpPr/>
      </xdr:nvSpPr>
      <xdr:spPr>
        <a:xfrm>
          <a:off x="12763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56515</xdr:rowOff>
    </xdr:from>
    <xdr:ext cx="532765" cy="258445"/>
    <xdr:sp macro="" textlink="">
      <xdr:nvSpPr>
        <xdr:cNvPr id="550" name="テキスト ボックス 549"/>
        <xdr:cNvSpPr txBox="1"/>
      </xdr:nvSpPr>
      <xdr:spPr>
        <a:xfrm>
          <a:off x="12546965" y="60572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015" cy="259080"/>
    <xdr:sp macro="" textlink="">
      <xdr:nvSpPr>
        <xdr:cNvPr id="562" name="テキスト ボックス 561"/>
        <xdr:cNvSpPr txBox="1"/>
      </xdr:nvSpPr>
      <xdr:spPr>
        <a:xfrm>
          <a:off x="12197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3725" cy="257175"/>
    <xdr:sp macro="" textlink="">
      <xdr:nvSpPr>
        <xdr:cNvPr id="564" name="テキスト ボックス 563"/>
        <xdr:cNvSpPr txBox="1"/>
      </xdr:nvSpPr>
      <xdr:spPr>
        <a:xfrm>
          <a:off x="11850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3725" cy="259080"/>
    <xdr:sp macro="" textlink="">
      <xdr:nvSpPr>
        <xdr:cNvPr id="566" name="テキスト ボックス 565"/>
        <xdr:cNvSpPr txBox="1"/>
      </xdr:nvSpPr>
      <xdr:spPr>
        <a:xfrm>
          <a:off x="11850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3725" cy="257175"/>
    <xdr:sp macro="" textlink="">
      <xdr:nvSpPr>
        <xdr:cNvPr id="568" name="テキスト ボックス 567"/>
        <xdr:cNvSpPr txBox="1"/>
      </xdr:nvSpPr>
      <xdr:spPr>
        <a:xfrm>
          <a:off x="11850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725" cy="258445"/>
    <xdr:sp macro="" textlink="">
      <xdr:nvSpPr>
        <xdr:cNvPr id="570" name="テキスト ボックス 569"/>
        <xdr:cNvSpPr txBox="1"/>
      </xdr:nvSpPr>
      <xdr:spPr>
        <a:xfrm>
          <a:off x="11850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725" cy="259080"/>
    <xdr:sp macro="" textlink="">
      <xdr:nvSpPr>
        <xdr:cNvPr id="572" name="テキスト ボックス 571"/>
        <xdr:cNvSpPr txBox="1"/>
      </xdr:nvSpPr>
      <xdr:spPr>
        <a:xfrm>
          <a:off x="11850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4" name="テキスト ボックス 573"/>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144780</xdr:rowOff>
    </xdr:from>
    <xdr:to xmlns:xdr="http://schemas.openxmlformats.org/drawingml/2006/spreadsheetDrawing">
      <xdr:col>85</xdr:col>
      <xdr:colOff>126365</xdr:colOff>
      <xdr:row>58</xdr:row>
      <xdr:rowOff>134620</xdr:rowOff>
    </xdr:to>
    <xdr:cxnSp macro="">
      <xdr:nvCxnSpPr>
        <xdr:cNvPr id="576" name="直線コネクタ 575"/>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77"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8" name="直線コネクタ 577"/>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91440</xdr:rowOff>
    </xdr:from>
    <xdr:ext cx="598805" cy="259080"/>
    <xdr:sp macro="" textlink="">
      <xdr:nvSpPr>
        <xdr:cNvPr id="579" name="教育費最大値テキスト"/>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144780</xdr:rowOff>
    </xdr:from>
    <xdr:to xmlns:xdr="http://schemas.openxmlformats.org/drawingml/2006/spreadsheetDrawing">
      <xdr:col>86</xdr:col>
      <xdr:colOff>25400</xdr:colOff>
      <xdr:row>50</xdr:row>
      <xdr:rowOff>144780</xdr:rowOff>
    </xdr:to>
    <xdr:cxnSp macro="">
      <xdr:nvCxnSpPr>
        <xdr:cNvPr id="580" name="直線コネクタ 579"/>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118110</xdr:rowOff>
    </xdr:from>
    <xdr:to xmlns:xdr="http://schemas.openxmlformats.org/drawingml/2006/spreadsheetDrawing">
      <xdr:col>85</xdr:col>
      <xdr:colOff>127000</xdr:colOff>
      <xdr:row>58</xdr:row>
      <xdr:rowOff>19685</xdr:rowOff>
    </xdr:to>
    <xdr:cxnSp macro="">
      <xdr:nvCxnSpPr>
        <xdr:cNvPr id="581" name="直線コネクタ 580"/>
        <xdr:cNvCxnSpPr/>
      </xdr:nvCxnSpPr>
      <xdr:spPr>
        <a:xfrm>
          <a:off x="15481300" y="989076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34925</xdr:rowOff>
    </xdr:from>
    <xdr:ext cx="598805" cy="259080"/>
    <xdr:sp macro="" textlink="">
      <xdr:nvSpPr>
        <xdr:cNvPr id="582" name="教育費平均値テキスト"/>
        <xdr:cNvSpPr txBox="1"/>
      </xdr:nvSpPr>
      <xdr:spPr>
        <a:xfrm>
          <a:off x="16370300" y="9636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xdr:rowOff>
    </xdr:from>
    <xdr:to xmlns:xdr="http://schemas.openxmlformats.org/drawingml/2006/spreadsheetDrawing">
      <xdr:col>85</xdr:col>
      <xdr:colOff>177800</xdr:colOff>
      <xdr:row>57</xdr:row>
      <xdr:rowOff>113665</xdr:rowOff>
    </xdr:to>
    <xdr:sp macro="" textlink="">
      <xdr:nvSpPr>
        <xdr:cNvPr id="583" name="フローチャート: 判断 582"/>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118110</xdr:rowOff>
    </xdr:from>
    <xdr:to xmlns:xdr="http://schemas.openxmlformats.org/drawingml/2006/spreadsheetDrawing">
      <xdr:col>81</xdr:col>
      <xdr:colOff>50800</xdr:colOff>
      <xdr:row>57</xdr:row>
      <xdr:rowOff>153670</xdr:rowOff>
    </xdr:to>
    <xdr:cxnSp macro="">
      <xdr:nvCxnSpPr>
        <xdr:cNvPr id="584" name="直線コネクタ 583"/>
        <xdr:cNvCxnSpPr/>
      </xdr:nvCxnSpPr>
      <xdr:spPr>
        <a:xfrm flipV="1">
          <a:off x="14592300" y="9890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43815</xdr:rowOff>
    </xdr:from>
    <xdr:to xmlns:xdr="http://schemas.openxmlformats.org/drawingml/2006/spreadsheetDrawing">
      <xdr:col>81</xdr:col>
      <xdr:colOff>101600</xdr:colOff>
      <xdr:row>57</xdr:row>
      <xdr:rowOff>145415</xdr:rowOff>
    </xdr:to>
    <xdr:sp macro="" textlink="">
      <xdr:nvSpPr>
        <xdr:cNvPr id="585" name="フローチャート: 判断 584"/>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161925</xdr:rowOff>
    </xdr:from>
    <xdr:ext cx="596900" cy="259080"/>
    <xdr:sp macro="" textlink="">
      <xdr:nvSpPr>
        <xdr:cNvPr id="586" name="テキスト ボックス 585"/>
        <xdr:cNvSpPr txBox="1"/>
      </xdr:nvSpPr>
      <xdr:spPr>
        <a:xfrm>
          <a:off x="15181580" y="9591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153670</xdr:rowOff>
    </xdr:from>
    <xdr:to xmlns:xdr="http://schemas.openxmlformats.org/drawingml/2006/spreadsheetDrawing">
      <xdr:col>76</xdr:col>
      <xdr:colOff>114300</xdr:colOff>
      <xdr:row>58</xdr:row>
      <xdr:rowOff>15240</xdr:rowOff>
    </xdr:to>
    <xdr:cxnSp macro="">
      <xdr:nvCxnSpPr>
        <xdr:cNvPr id="587" name="直線コネクタ 586"/>
        <xdr:cNvCxnSpPr/>
      </xdr:nvCxnSpPr>
      <xdr:spPr>
        <a:xfrm flipV="1">
          <a:off x="13703300" y="9926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88" name="フローチャート: 判断 587"/>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6985</xdr:rowOff>
    </xdr:from>
    <xdr:ext cx="596900" cy="257175"/>
    <xdr:sp macro="" textlink="">
      <xdr:nvSpPr>
        <xdr:cNvPr id="589" name="テキスト ボックス 588"/>
        <xdr:cNvSpPr txBox="1"/>
      </xdr:nvSpPr>
      <xdr:spPr>
        <a:xfrm>
          <a:off x="14292580" y="96081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15240</xdr:rowOff>
    </xdr:from>
    <xdr:to xmlns:xdr="http://schemas.openxmlformats.org/drawingml/2006/spreadsheetDrawing">
      <xdr:col>71</xdr:col>
      <xdr:colOff>177800</xdr:colOff>
      <xdr:row>58</xdr:row>
      <xdr:rowOff>29210</xdr:rowOff>
    </xdr:to>
    <xdr:cxnSp macro="">
      <xdr:nvCxnSpPr>
        <xdr:cNvPr id="590" name="直線コネクタ 589"/>
        <xdr:cNvCxnSpPr/>
      </xdr:nvCxnSpPr>
      <xdr:spPr>
        <a:xfrm flipV="1">
          <a:off x="12814300" y="9959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66675</xdr:rowOff>
    </xdr:from>
    <xdr:to xmlns:xdr="http://schemas.openxmlformats.org/drawingml/2006/spreadsheetDrawing">
      <xdr:col>72</xdr:col>
      <xdr:colOff>38100</xdr:colOff>
      <xdr:row>57</xdr:row>
      <xdr:rowOff>168275</xdr:rowOff>
    </xdr:to>
    <xdr:sp macro="" textlink="">
      <xdr:nvSpPr>
        <xdr:cNvPr id="591" name="フローチャート: 判断 590"/>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13335</xdr:rowOff>
    </xdr:from>
    <xdr:ext cx="532765" cy="259080"/>
    <xdr:sp macro="" textlink="">
      <xdr:nvSpPr>
        <xdr:cNvPr id="592" name="テキスト ボックス 591"/>
        <xdr:cNvSpPr txBox="1"/>
      </xdr:nvSpPr>
      <xdr:spPr>
        <a:xfrm>
          <a:off x="13435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83185</xdr:rowOff>
    </xdr:from>
    <xdr:to xmlns:xdr="http://schemas.openxmlformats.org/drawingml/2006/spreadsheetDrawing">
      <xdr:col>67</xdr:col>
      <xdr:colOff>101600</xdr:colOff>
      <xdr:row>58</xdr:row>
      <xdr:rowOff>13335</xdr:rowOff>
    </xdr:to>
    <xdr:sp macro="" textlink="">
      <xdr:nvSpPr>
        <xdr:cNvPr id="593" name="フローチャート: 判断 592"/>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29845</xdr:rowOff>
    </xdr:from>
    <xdr:ext cx="532765" cy="257175"/>
    <xdr:sp macro="" textlink="">
      <xdr:nvSpPr>
        <xdr:cNvPr id="594" name="テキスト ボックス 593"/>
        <xdr:cNvSpPr txBox="1"/>
      </xdr:nvSpPr>
      <xdr:spPr>
        <a:xfrm>
          <a:off x="12546965" y="9631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140335</xdr:rowOff>
    </xdr:from>
    <xdr:to xmlns:xdr="http://schemas.openxmlformats.org/drawingml/2006/spreadsheetDrawing">
      <xdr:col>85</xdr:col>
      <xdr:colOff>177800</xdr:colOff>
      <xdr:row>58</xdr:row>
      <xdr:rowOff>70485</xdr:rowOff>
    </xdr:to>
    <xdr:sp macro="" textlink="">
      <xdr:nvSpPr>
        <xdr:cNvPr id="600" name="楕円 599"/>
        <xdr:cNvSpPr/>
      </xdr:nvSpPr>
      <xdr:spPr>
        <a:xfrm>
          <a:off x="16268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55245</xdr:rowOff>
    </xdr:from>
    <xdr:ext cx="534670" cy="257175"/>
    <xdr:sp macro="" textlink="">
      <xdr:nvSpPr>
        <xdr:cNvPr id="601" name="教育費該当値テキスト"/>
        <xdr:cNvSpPr txBox="1"/>
      </xdr:nvSpPr>
      <xdr:spPr>
        <a:xfrm>
          <a:off x="16370300" y="9827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67310</xdr:rowOff>
    </xdr:from>
    <xdr:to xmlns:xdr="http://schemas.openxmlformats.org/drawingml/2006/spreadsheetDrawing">
      <xdr:col>81</xdr:col>
      <xdr:colOff>101600</xdr:colOff>
      <xdr:row>57</xdr:row>
      <xdr:rowOff>168910</xdr:rowOff>
    </xdr:to>
    <xdr:sp macro="" textlink="">
      <xdr:nvSpPr>
        <xdr:cNvPr id="602" name="楕円 60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160020</xdr:rowOff>
    </xdr:from>
    <xdr:ext cx="532765" cy="259080"/>
    <xdr:sp macro="" textlink="">
      <xdr:nvSpPr>
        <xdr:cNvPr id="603" name="テキスト ボックス 602"/>
        <xdr:cNvSpPr txBox="1"/>
      </xdr:nvSpPr>
      <xdr:spPr>
        <a:xfrm>
          <a:off x="15213965" y="9932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102870</xdr:rowOff>
    </xdr:from>
    <xdr:to xmlns:xdr="http://schemas.openxmlformats.org/drawingml/2006/spreadsheetDrawing">
      <xdr:col>76</xdr:col>
      <xdr:colOff>165100</xdr:colOff>
      <xdr:row>58</xdr:row>
      <xdr:rowOff>33020</xdr:rowOff>
    </xdr:to>
    <xdr:sp macro="" textlink="">
      <xdr:nvSpPr>
        <xdr:cNvPr id="604" name="楕円 603"/>
        <xdr:cNvSpPr/>
      </xdr:nvSpPr>
      <xdr:spPr>
        <a:xfrm>
          <a:off x="14541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24130</xdr:rowOff>
    </xdr:from>
    <xdr:ext cx="532765" cy="259080"/>
    <xdr:sp macro="" textlink="">
      <xdr:nvSpPr>
        <xdr:cNvPr id="605" name="テキスト ボックス 604"/>
        <xdr:cNvSpPr txBox="1"/>
      </xdr:nvSpPr>
      <xdr:spPr>
        <a:xfrm>
          <a:off x="14324965" y="9968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135890</xdr:rowOff>
    </xdr:from>
    <xdr:to xmlns:xdr="http://schemas.openxmlformats.org/drawingml/2006/spreadsheetDrawing">
      <xdr:col>72</xdr:col>
      <xdr:colOff>38100</xdr:colOff>
      <xdr:row>58</xdr:row>
      <xdr:rowOff>66040</xdr:rowOff>
    </xdr:to>
    <xdr:sp macro="" textlink="">
      <xdr:nvSpPr>
        <xdr:cNvPr id="606" name="楕円 605"/>
        <xdr:cNvSpPr/>
      </xdr:nvSpPr>
      <xdr:spPr>
        <a:xfrm>
          <a:off x="13652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57150</xdr:rowOff>
    </xdr:from>
    <xdr:ext cx="532765" cy="259080"/>
    <xdr:sp macro="" textlink="">
      <xdr:nvSpPr>
        <xdr:cNvPr id="607" name="テキスト ボックス 606"/>
        <xdr:cNvSpPr txBox="1"/>
      </xdr:nvSpPr>
      <xdr:spPr>
        <a:xfrm>
          <a:off x="13435965" y="10001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149225</xdr:rowOff>
    </xdr:from>
    <xdr:to xmlns:xdr="http://schemas.openxmlformats.org/drawingml/2006/spreadsheetDrawing">
      <xdr:col>67</xdr:col>
      <xdr:colOff>101600</xdr:colOff>
      <xdr:row>58</xdr:row>
      <xdr:rowOff>79375</xdr:rowOff>
    </xdr:to>
    <xdr:sp macro="" textlink="">
      <xdr:nvSpPr>
        <xdr:cNvPr id="608" name="楕円 607"/>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70485</xdr:rowOff>
    </xdr:from>
    <xdr:ext cx="532765" cy="259080"/>
    <xdr:sp macro="" textlink="">
      <xdr:nvSpPr>
        <xdr:cNvPr id="609" name="テキスト ボックス 608"/>
        <xdr:cNvSpPr txBox="1"/>
      </xdr:nvSpPr>
      <xdr:spPr>
        <a:xfrm>
          <a:off x="12546965" y="10014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8" name="テキスト ボックス 61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21" name="テキスト ボックス 620"/>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25" name="テキスト ボックス 624"/>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9" name="テキスト ボックス 628"/>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31" name="テキスト ボックス 63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29210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146685</xdr:rowOff>
    </xdr:from>
    <xdr:ext cx="598805" cy="257175"/>
    <xdr:sp macro="" textlink="">
      <xdr:nvSpPr>
        <xdr:cNvPr id="636" name="災害復旧費最大値テキスト"/>
        <xdr:cNvSpPr txBox="1"/>
      </xdr:nvSpPr>
      <xdr:spPr>
        <a:xfrm>
          <a:off x="16370300" y="118052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29210</xdr:rowOff>
    </xdr:from>
    <xdr:to xmlns:xdr="http://schemas.openxmlformats.org/drawingml/2006/spreadsheetDrawing">
      <xdr:col>86</xdr:col>
      <xdr:colOff>25400</xdr:colOff>
      <xdr:row>70</xdr:row>
      <xdr:rowOff>29210</xdr:rowOff>
    </xdr:to>
    <xdr:cxnSp macro="">
      <xdr:nvCxnSpPr>
        <xdr:cNvPr id="637" name="直線コネクタ 636"/>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114300</xdr:rowOff>
    </xdr:from>
    <xdr:to xmlns:xdr="http://schemas.openxmlformats.org/drawingml/2006/spreadsheetDrawing">
      <xdr:col>85</xdr:col>
      <xdr:colOff>127000</xdr:colOff>
      <xdr:row>78</xdr:row>
      <xdr:rowOff>127635</xdr:rowOff>
    </xdr:to>
    <xdr:cxnSp macro="">
      <xdr:nvCxnSpPr>
        <xdr:cNvPr id="638" name="直線コネクタ 637"/>
        <xdr:cNvCxnSpPr/>
      </xdr:nvCxnSpPr>
      <xdr:spPr>
        <a:xfrm>
          <a:off x="15481300" y="134874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2540</xdr:rowOff>
    </xdr:from>
    <xdr:ext cx="534670" cy="259080"/>
    <xdr:sp macro="" textlink="">
      <xdr:nvSpPr>
        <xdr:cNvPr id="639" name="災害復旧費平均値テキスト"/>
        <xdr:cNvSpPr txBox="1"/>
      </xdr:nvSpPr>
      <xdr:spPr>
        <a:xfrm>
          <a:off x="16370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151130</xdr:rowOff>
    </xdr:from>
    <xdr:to xmlns:xdr="http://schemas.openxmlformats.org/drawingml/2006/spreadsheetDrawing">
      <xdr:col>85</xdr:col>
      <xdr:colOff>177800</xdr:colOff>
      <xdr:row>78</xdr:row>
      <xdr:rowOff>81280</xdr:rowOff>
    </xdr:to>
    <xdr:sp macro="" textlink="">
      <xdr:nvSpPr>
        <xdr:cNvPr id="640" name="フローチャート: 判断 639"/>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114300</xdr:rowOff>
    </xdr:from>
    <xdr:to xmlns:xdr="http://schemas.openxmlformats.org/drawingml/2006/spreadsheetDrawing">
      <xdr:col>81</xdr:col>
      <xdr:colOff>50800</xdr:colOff>
      <xdr:row>79</xdr:row>
      <xdr:rowOff>44450</xdr:rowOff>
    </xdr:to>
    <xdr:cxnSp macro="">
      <xdr:nvCxnSpPr>
        <xdr:cNvPr id="641" name="直線コネクタ 640"/>
        <xdr:cNvCxnSpPr/>
      </xdr:nvCxnSpPr>
      <xdr:spPr>
        <a:xfrm flipV="1">
          <a:off x="14592300" y="13487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42" name="フローチャート: 判断 641"/>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2765" cy="257175"/>
    <xdr:sp macro="" textlink="">
      <xdr:nvSpPr>
        <xdr:cNvPr id="643" name="テキスト ボックス 642"/>
        <xdr:cNvSpPr txBox="1"/>
      </xdr:nvSpPr>
      <xdr:spPr>
        <a:xfrm>
          <a:off x="15213965" y="13140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4" name="直線コネクタ 64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102870</xdr:rowOff>
    </xdr:from>
    <xdr:to xmlns:xdr="http://schemas.openxmlformats.org/drawingml/2006/spreadsheetDrawing">
      <xdr:col>76</xdr:col>
      <xdr:colOff>165100</xdr:colOff>
      <xdr:row>78</xdr:row>
      <xdr:rowOff>33020</xdr:rowOff>
    </xdr:to>
    <xdr:sp macro="" textlink="">
      <xdr:nvSpPr>
        <xdr:cNvPr id="645" name="フローチャート: 判断 644"/>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49530</xdr:rowOff>
    </xdr:from>
    <xdr:ext cx="532765" cy="259080"/>
    <xdr:sp macro="" textlink="">
      <xdr:nvSpPr>
        <xdr:cNvPr id="646" name="テキスト ボックス 645"/>
        <xdr:cNvSpPr txBox="1"/>
      </xdr:nvSpPr>
      <xdr:spPr>
        <a:xfrm>
          <a:off x="14324965" y="13079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16510</xdr:rowOff>
    </xdr:from>
    <xdr:to xmlns:xdr="http://schemas.openxmlformats.org/drawingml/2006/spreadsheetDrawing">
      <xdr:col>71</xdr:col>
      <xdr:colOff>177800</xdr:colOff>
      <xdr:row>79</xdr:row>
      <xdr:rowOff>44450</xdr:rowOff>
    </xdr:to>
    <xdr:cxnSp macro="">
      <xdr:nvCxnSpPr>
        <xdr:cNvPr id="647" name="直線コネクタ 646"/>
        <xdr:cNvCxnSpPr/>
      </xdr:nvCxnSpPr>
      <xdr:spPr>
        <a:xfrm>
          <a:off x="12814300" y="13561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48" name="フローチャート: 判断 647"/>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73660</xdr:rowOff>
    </xdr:from>
    <xdr:ext cx="532765" cy="259080"/>
    <xdr:sp macro="" textlink="">
      <xdr:nvSpPr>
        <xdr:cNvPr id="649" name="テキスト ボックス 648"/>
        <xdr:cNvSpPr txBox="1"/>
      </xdr:nvSpPr>
      <xdr:spPr>
        <a:xfrm>
          <a:off x="134359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50" name="フローチャート: 判断 649"/>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81280</xdr:rowOff>
    </xdr:from>
    <xdr:ext cx="532765" cy="259080"/>
    <xdr:sp macro="" textlink="">
      <xdr:nvSpPr>
        <xdr:cNvPr id="651" name="テキスト ボックス 650"/>
        <xdr:cNvSpPr txBox="1"/>
      </xdr:nvSpPr>
      <xdr:spPr>
        <a:xfrm>
          <a:off x="12546965" y="13111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76835</xdr:rowOff>
    </xdr:from>
    <xdr:to xmlns:xdr="http://schemas.openxmlformats.org/drawingml/2006/spreadsheetDrawing">
      <xdr:col>85</xdr:col>
      <xdr:colOff>177800</xdr:colOff>
      <xdr:row>79</xdr:row>
      <xdr:rowOff>6985</xdr:rowOff>
    </xdr:to>
    <xdr:sp macro="" textlink="">
      <xdr:nvSpPr>
        <xdr:cNvPr id="657" name="楕円 656"/>
        <xdr:cNvSpPr/>
      </xdr:nvSpPr>
      <xdr:spPr>
        <a:xfrm>
          <a:off x="162687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163195</xdr:rowOff>
    </xdr:from>
    <xdr:ext cx="469900" cy="259080"/>
    <xdr:sp macro="" textlink="">
      <xdr:nvSpPr>
        <xdr:cNvPr id="658" name="災害復旧費該当値テキスト"/>
        <xdr:cNvSpPr txBox="1"/>
      </xdr:nvSpPr>
      <xdr:spPr>
        <a:xfrm>
          <a:off x="163703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63500</xdr:rowOff>
    </xdr:from>
    <xdr:to xmlns:xdr="http://schemas.openxmlformats.org/drawingml/2006/spreadsheetDrawing">
      <xdr:col>81</xdr:col>
      <xdr:colOff>101600</xdr:colOff>
      <xdr:row>78</xdr:row>
      <xdr:rowOff>165100</xdr:rowOff>
    </xdr:to>
    <xdr:sp macro="" textlink="">
      <xdr:nvSpPr>
        <xdr:cNvPr id="659" name="楕円 658"/>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156210</xdr:rowOff>
    </xdr:from>
    <xdr:ext cx="467995" cy="257175"/>
    <xdr:sp macro="" textlink="">
      <xdr:nvSpPr>
        <xdr:cNvPr id="660" name="テキスト ボックス 659"/>
        <xdr:cNvSpPr txBox="1"/>
      </xdr:nvSpPr>
      <xdr:spPr>
        <a:xfrm>
          <a:off x="15246350" y="13529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7650" cy="257175"/>
    <xdr:sp macro="" textlink="">
      <xdr:nvSpPr>
        <xdr:cNvPr id="662" name="テキスト ボックス 661"/>
        <xdr:cNvSpPr txBox="1"/>
      </xdr:nvSpPr>
      <xdr:spPr>
        <a:xfrm>
          <a:off x="14467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7650" cy="257175"/>
    <xdr:sp macro="" textlink="">
      <xdr:nvSpPr>
        <xdr:cNvPr id="664" name="テキスト ボックス 663"/>
        <xdr:cNvSpPr txBox="1"/>
      </xdr:nvSpPr>
      <xdr:spPr>
        <a:xfrm>
          <a:off x="13578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137160</xdr:rowOff>
    </xdr:from>
    <xdr:to xmlns:xdr="http://schemas.openxmlformats.org/drawingml/2006/spreadsheetDrawing">
      <xdr:col>67</xdr:col>
      <xdr:colOff>101600</xdr:colOff>
      <xdr:row>79</xdr:row>
      <xdr:rowOff>67310</xdr:rowOff>
    </xdr:to>
    <xdr:sp macro="" textlink="">
      <xdr:nvSpPr>
        <xdr:cNvPr id="665" name="楕円 664"/>
        <xdr:cNvSpPr/>
      </xdr:nvSpPr>
      <xdr:spPr>
        <a:xfrm>
          <a:off x="12763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58420</xdr:rowOff>
    </xdr:from>
    <xdr:ext cx="467995" cy="259080"/>
    <xdr:sp macro="" textlink="">
      <xdr:nvSpPr>
        <xdr:cNvPr id="666" name="テキスト ボックス 665"/>
        <xdr:cNvSpPr txBox="1"/>
      </xdr:nvSpPr>
      <xdr:spPr>
        <a:xfrm>
          <a:off x="12579350" y="13602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5" name="テキスト ボックス 67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8" name="テキスト ボックス 677"/>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80" name="テキスト ボックス 679"/>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82" name="テキスト ボックス 681"/>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84" name="テキスト ボックス 683"/>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6" name="テキスト ボックス 685"/>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8" name="テキスト ボックス 687"/>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123190</xdr:rowOff>
    </xdr:from>
    <xdr:to xmlns:xdr="http://schemas.openxmlformats.org/drawingml/2006/spreadsheetDrawing">
      <xdr:col>85</xdr:col>
      <xdr:colOff>126365</xdr:colOff>
      <xdr:row>99</xdr:row>
      <xdr:rowOff>41275</xdr:rowOff>
    </xdr:to>
    <xdr:cxnSp macro="">
      <xdr:nvCxnSpPr>
        <xdr:cNvPr id="690" name="直線コネクタ 689"/>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91"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92" name="直線コネクタ 691"/>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69850</xdr:rowOff>
    </xdr:from>
    <xdr:ext cx="598805" cy="259080"/>
    <xdr:sp macro="" textlink="">
      <xdr:nvSpPr>
        <xdr:cNvPr id="693" name="公債費最大値テキスト"/>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123190</xdr:rowOff>
    </xdr:from>
    <xdr:to xmlns:xdr="http://schemas.openxmlformats.org/drawingml/2006/spreadsheetDrawing">
      <xdr:col>86</xdr:col>
      <xdr:colOff>25400</xdr:colOff>
      <xdr:row>91</xdr:row>
      <xdr:rowOff>123190</xdr:rowOff>
    </xdr:to>
    <xdr:cxnSp macro="">
      <xdr:nvCxnSpPr>
        <xdr:cNvPr id="694" name="直線コネクタ 693"/>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57150</xdr:rowOff>
    </xdr:from>
    <xdr:to xmlns:xdr="http://schemas.openxmlformats.org/drawingml/2006/spreadsheetDrawing">
      <xdr:col>85</xdr:col>
      <xdr:colOff>127000</xdr:colOff>
      <xdr:row>96</xdr:row>
      <xdr:rowOff>97790</xdr:rowOff>
    </xdr:to>
    <xdr:cxnSp macro="">
      <xdr:nvCxnSpPr>
        <xdr:cNvPr id="695" name="直線コネクタ 694"/>
        <xdr:cNvCxnSpPr/>
      </xdr:nvCxnSpPr>
      <xdr:spPr>
        <a:xfrm flipV="1">
          <a:off x="15481300" y="165163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162560</xdr:rowOff>
    </xdr:from>
    <xdr:ext cx="598805" cy="259080"/>
    <xdr:sp macro="" textlink="">
      <xdr:nvSpPr>
        <xdr:cNvPr id="696" name="公債費平均値テキスト"/>
        <xdr:cNvSpPr txBox="1"/>
      </xdr:nvSpPr>
      <xdr:spPr>
        <a:xfrm>
          <a:off x="16370300" y="16450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xdr:rowOff>
    </xdr:from>
    <xdr:to xmlns:xdr="http://schemas.openxmlformats.org/drawingml/2006/spreadsheetDrawing">
      <xdr:col>85</xdr:col>
      <xdr:colOff>177800</xdr:colOff>
      <xdr:row>96</xdr:row>
      <xdr:rowOff>114300</xdr:rowOff>
    </xdr:to>
    <xdr:sp macro="" textlink="">
      <xdr:nvSpPr>
        <xdr:cNvPr id="697" name="フローチャート: 判断 696"/>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97790</xdr:rowOff>
    </xdr:from>
    <xdr:to xmlns:xdr="http://schemas.openxmlformats.org/drawingml/2006/spreadsheetDrawing">
      <xdr:col>81</xdr:col>
      <xdr:colOff>50800</xdr:colOff>
      <xdr:row>96</xdr:row>
      <xdr:rowOff>102235</xdr:rowOff>
    </xdr:to>
    <xdr:cxnSp macro="">
      <xdr:nvCxnSpPr>
        <xdr:cNvPr id="698" name="直線コネクタ 697"/>
        <xdr:cNvCxnSpPr/>
      </xdr:nvCxnSpPr>
      <xdr:spPr>
        <a:xfrm flipV="1">
          <a:off x="14592300" y="16556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54610</xdr:rowOff>
    </xdr:from>
    <xdr:to xmlns:xdr="http://schemas.openxmlformats.org/drawingml/2006/spreadsheetDrawing">
      <xdr:col>81</xdr:col>
      <xdr:colOff>101600</xdr:colOff>
      <xdr:row>96</xdr:row>
      <xdr:rowOff>156210</xdr:rowOff>
    </xdr:to>
    <xdr:sp macro="" textlink="">
      <xdr:nvSpPr>
        <xdr:cNvPr id="699" name="フローチャート: 判断 698"/>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147320</xdr:rowOff>
    </xdr:from>
    <xdr:ext cx="596900" cy="259080"/>
    <xdr:sp macro="" textlink="">
      <xdr:nvSpPr>
        <xdr:cNvPr id="700" name="テキスト ボックス 699"/>
        <xdr:cNvSpPr txBox="1"/>
      </xdr:nvSpPr>
      <xdr:spPr>
        <a:xfrm>
          <a:off x="15181580" y="16606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56515</xdr:rowOff>
    </xdr:from>
    <xdr:to xmlns:xdr="http://schemas.openxmlformats.org/drawingml/2006/spreadsheetDrawing">
      <xdr:col>76</xdr:col>
      <xdr:colOff>114300</xdr:colOff>
      <xdr:row>96</xdr:row>
      <xdr:rowOff>102235</xdr:rowOff>
    </xdr:to>
    <xdr:cxnSp macro="">
      <xdr:nvCxnSpPr>
        <xdr:cNvPr id="701" name="直線コネクタ 700"/>
        <xdr:cNvCxnSpPr/>
      </xdr:nvCxnSpPr>
      <xdr:spPr>
        <a:xfrm>
          <a:off x="13703300" y="16515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702" name="フローチャート: 判断 701"/>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6350</xdr:rowOff>
    </xdr:from>
    <xdr:ext cx="596900" cy="257175"/>
    <xdr:sp macro="" textlink="">
      <xdr:nvSpPr>
        <xdr:cNvPr id="703" name="テキスト ボックス 702"/>
        <xdr:cNvSpPr txBox="1"/>
      </xdr:nvSpPr>
      <xdr:spPr>
        <a:xfrm>
          <a:off x="14292580" y="16637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56515</xdr:rowOff>
    </xdr:from>
    <xdr:to xmlns:xdr="http://schemas.openxmlformats.org/drawingml/2006/spreadsheetDrawing">
      <xdr:col>71</xdr:col>
      <xdr:colOff>177800</xdr:colOff>
      <xdr:row>96</xdr:row>
      <xdr:rowOff>88900</xdr:rowOff>
    </xdr:to>
    <xdr:cxnSp macro="">
      <xdr:nvCxnSpPr>
        <xdr:cNvPr id="704" name="直線コネクタ 703"/>
        <xdr:cNvCxnSpPr/>
      </xdr:nvCxnSpPr>
      <xdr:spPr>
        <a:xfrm flipV="1">
          <a:off x="12814300" y="16515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5" name="フローチャート: 判断 704"/>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4445</xdr:rowOff>
    </xdr:from>
    <xdr:ext cx="596900" cy="259080"/>
    <xdr:sp macro="" textlink="">
      <xdr:nvSpPr>
        <xdr:cNvPr id="706" name="テキスト ボックス 705"/>
        <xdr:cNvSpPr txBox="1"/>
      </xdr:nvSpPr>
      <xdr:spPr>
        <a:xfrm>
          <a:off x="13403580" y="16635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7" name="フローチャート: 判断 706"/>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170180</xdr:rowOff>
    </xdr:from>
    <xdr:ext cx="596900" cy="259080"/>
    <xdr:sp macro="" textlink="">
      <xdr:nvSpPr>
        <xdr:cNvPr id="708" name="テキスト ボックス 707"/>
        <xdr:cNvSpPr txBox="1"/>
      </xdr:nvSpPr>
      <xdr:spPr>
        <a:xfrm>
          <a:off x="12514580" y="16629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xdr:rowOff>
    </xdr:from>
    <xdr:to xmlns:xdr="http://schemas.openxmlformats.org/drawingml/2006/spreadsheetDrawing">
      <xdr:col>85</xdr:col>
      <xdr:colOff>177800</xdr:colOff>
      <xdr:row>96</xdr:row>
      <xdr:rowOff>107950</xdr:rowOff>
    </xdr:to>
    <xdr:sp macro="" textlink="">
      <xdr:nvSpPr>
        <xdr:cNvPr id="714" name="楕円 713"/>
        <xdr:cNvSpPr/>
      </xdr:nvSpPr>
      <xdr:spPr>
        <a:xfrm>
          <a:off x="16268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29210</xdr:rowOff>
    </xdr:from>
    <xdr:ext cx="598805" cy="257175"/>
    <xdr:sp macro="" textlink="">
      <xdr:nvSpPr>
        <xdr:cNvPr id="715" name="公債費該当値テキスト"/>
        <xdr:cNvSpPr txBox="1"/>
      </xdr:nvSpPr>
      <xdr:spPr>
        <a:xfrm>
          <a:off x="16370300" y="16316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46355</xdr:rowOff>
    </xdr:from>
    <xdr:to xmlns:xdr="http://schemas.openxmlformats.org/drawingml/2006/spreadsheetDrawing">
      <xdr:col>81</xdr:col>
      <xdr:colOff>101600</xdr:colOff>
      <xdr:row>96</xdr:row>
      <xdr:rowOff>147955</xdr:rowOff>
    </xdr:to>
    <xdr:sp macro="" textlink="">
      <xdr:nvSpPr>
        <xdr:cNvPr id="716" name="楕円 715"/>
        <xdr:cNvSpPr/>
      </xdr:nvSpPr>
      <xdr:spPr>
        <a:xfrm>
          <a:off x="15430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164465</xdr:rowOff>
    </xdr:from>
    <xdr:ext cx="596900" cy="259080"/>
    <xdr:sp macro="" textlink="">
      <xdr:nvSpPr>
        <xdr:cNvPr id="717" name="テキスト ボックス 716"/>
        <xdr:cNvSpPr txBox="1"/>
      </xdr:nvSpPr>
      <xdr:spPr>
        <a:xfrm>
          <a:off x="15181580" y="16280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52070</xdr:rowOff>
    </xdr:from>
    <xdr:to xmlns:xdr="http://schemas.openxmlformats.org/drawingml/2006/spreadsheetDrawing">
      <xdr:col>76</xdr:col>
      <xdr:colOff>165100</xdr:colOff>
      <xdr:row>96</xdr:row>
      <xdr:rowOff>153035</xdr:rowOff>
    </xdr:to>
    <xdr:sp macro="" textlink="">
      <xdr:nvSpPr>
        <xdr:cNvPr id="718" name="楕円 717"/>
        <xdr:cNvSpPr/>
      </xdr:nvSpPr>
      <xdr:spPr>
        <a:xfrm>
          <a:off x="14541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169545</xdr:rowOff>
    </xdr:from>
    <xdr:ext cx="596900" cy="257175"/>
    <xdr:sp macro="" textlink="">
      <xdr:nvSpPr>
        <xdr:cNvPr id="719" name="テキスト ボックス 718"/>
        <xdr:cNvSpPr txBox="1"/>
      </xdr:nvSpPr>
      <xdr:spPr>
        <a:xfrm>
          <a:off x="14292580" y="16285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6350</xdr:rowOff>
    </xdr:from>
    <xdr:to xmlns:xdr="http://schemas.openxmlformats.org/drawingml/2006/spreadsheetDrawing">
      <xdr:col>72</xdr:col>
      <xdr:colOff>38100</xdr:colOff>
      <xdr:row>96</xdr:row>
      <xdr:rowOff>107315</xdr:rowOff>
    </xdr:to>
    <xdr:sp macro="" textlink="">
      <xdr:nvSpPr>
        <xdr:cNvPr id="720" name="楕円 719"/>
        <xdr:cNvSpPr/>
      </xdr:nvSpPr>
      <xdr:spPr>
        <a:xfrm>
          <a:off x="13652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123825</xdr:rowOff>
    </xdr:from>
    <xdr:ext cx="596900" cy="257175"/>
    <xdr:sp macro="" textlink="">
      <xdr:nvSpPr>
        <xdr:cNvPr id="721" name="テキスト ボックス 720"/>
        <xdr:cNvSpPr txBox="1"/>
      </xdr:nvSpPr>
      <xdr:spPr>
        <a:xfrm>
          <a:off x="13403580" y="16240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38100</xdr:rowOff>
    </xdr:from>
    <xdr:to xmlns:xdr="http://schemas.openxmlformats.org/drawingml/2006/spreadsheetDrawing">
      <xdr:col>67</xdr:col>
      <xdr:colOff>101600</xdr:colOff>
      <xdr:row>96</xdr:row>
      <xdr:rowOff>139700</xdr:rowOff>
    </xdr:to>
    <xdr:sp macro="" textlink="">
      <xdr:nvSpPr>
        <xdr:cNvPr id="722" name="楕円 721"/>
        <xdr:cNvSpPr/>
      </xdr:nvSpPr>
      <xdr:spPr>
        <a:xfrm>
          <a:off x="12763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156210</xdr:rowOff>
    </xdr:from>
    <xdr:ext cx="596900" cy="257175"/>
    <xdr:sp macro="" textlink="">
      <xdr:nvSpPr>
        <xdr:cNvPr id="723" name="テキスト ボックス 722"/>
        <xdr:cNvSpPr txBox="1"/>
      </xdr:nvSpPr>
      <xdr:spPr>
        <a:xfrm>
          <a:off x="12514580" y="16272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2" name="テキスト ボックス 731"/>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5" name="テキスト ボックス 734"/>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37" name="テキスト ボックス 736"/>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39" name="テキスト ボックス 738"/>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41" name="テキスト ボックス 740"/>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3" name="テキスト ボックス 74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7175"/>
    <xdr:sp macro="" textlink="">
      <xdr:nvSpPr>
        <xdr:cNvPr id="746" name="諸支出金最小値テキスト"/>
        <xdr:cNvSpPr txBox="1"/>
      </xdr:nvSpPr>
      <xdr:spPr>
        <a:xfrm>
          <a:off x="22212300" y="66929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170180</xdr:rowOff>
    </xdr:from>
    <xdr:ext cx="534670" cy="259080"/>
    <xdr:sp macro="" textlink="">
      <xdr:nvSpPr>
        <xdr:cNvPr id="748" name="諸支出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9" name="直線コネクタ 748"/>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78460" cy="259080"/>
    <xdr:sp macro="" textlink="">
      <xdr:nvSpPr>
        <xdr:cNvPr id="75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1905</xdr:rowOff>
    </xdr:to>
    <xdr:sp macro="" textlink="">
      <xdr:nvSpPr>
        <xdr:cNvPr id="752" name="フローチャート: 判断 75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31750</xdr:rowOff>
    </xdr:from>
    <xdr:ext cx="378460" cy="257175"/>
    <xdr:sp macro="" textlink="">
      <xdr:nvSpPr>
        <xdr:cNvPr id="755" name="テキスト ボックス 754"/>
        <xdr:cNvSpPr txBox="1"/>
      </xdr:nvSpPr>
      <xdr:spPr>
        <a:xfrm>
          <a:off x="21134070" y="63754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57" name="フローチャート: 判断 756"/>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27305</xdr:rowOff>
    </xdr:from>
    <xdr:ext cx="378460" cy="259080"/>
    <xdr:sp macro="" textlink="">
      <xdr:nvSpPr>
        <xdr:cNvPr id="758" name="テキスト ボックス 757"/>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38</xdr:row>
      <xdr:rowOff>170180</xdr:rowOff>
    </xdr:to>
    <xdr:sp macro="" textlink="">
      <xdr:nvSpPr>
        <xdr:cNvPr id="760" name="フローチャート: 判断 759"/>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8460" cy="259080"/>
    <xdr:sp macro="" textlink="">
      <xdr:nvSpPr>
        <xdr:cNvPr id="761" name="テキスト ボックス 760"/>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13335</xdr:rowOff>
    </xdr:to>
    <xdr:sp macro="" textlink="">
      <xdr:nvSpPr>
        <xdr:cNvPr id="762" name="フローチャート: 判断 761"/>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29845</xdr:rowOff>
    </xdr:from>
    <xdr:ext cx="378460" cy="257175"/>
    <xdr:sp macro="" textlink="">
      <xdr:nvSpPr>
        <xdr:cNvPr id="763" name="テキスト ボックス 762"/>
        <xdr:cNvSpPr txBox="1"/>
      </xdr:nvSpPr>
      <xdr:spPr>
        <a:xfrm>
          <a:off x="18467070" y="63734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249555" cy="259080"/>
    <xdr:sp macro="" textlink="">
      <xdr:nvSpPr>
        <xdr:cNvPr id="77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2" name="テキスト ボックス 771"/>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4" name="テキスト ボックス 773"/>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6" name="テキスト ボックス 775"/>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8" name="テキスト ボックス 777"/>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7" name="テキスト ボックス 78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90" name="テキスト ボックス 789"/>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2" name="テキスト ボックス 791"/>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4" name="テキスト ボックス 803"/>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7" name="テキスト ボックス 806"/>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10" name="テキスト ボックス 809"/>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2" name="テキスト ボックス 811"/>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1" name="テキスト ボックス 820"/>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3" name="テキスト ボックス 822"/>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5" name="テキスト ボックス 824"/>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7" name="テキスト ボックス 826"/>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民生費は住民一人当たり２１４，１９９円で、類似団体平均を下回っているものの前年度より３８，１０２円増加した。これは電力・ガス・食料品等価格高騰緊急支援事業の増及び統合子ども園関係経費を教育費から民生費へ変更したことが主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商工費は住民一人当たり７７，６５４円で、前年度より１８，５４３円増加するとともに類似団体平均を上回っている。これは</a:t>
          </a:r>
          <a:r>
            <a:rPr kumimoji="1" lang="ja-JP" altLang="en-US" sz="1000">
              <a:solidFill>
                <a:sysClr val="windowText" lastClr="000000"/>
              </a:solidFill>
              <a:latin typeface="ＭＳ Ｐゴシック"/>
              <a:ea typeface="ＭＳ Ｐゴシック"/>
            </a:rPr>
            <a:t>ハタハタ館運営業務委託料等及びハタハタ館設備等改修事業の増が主要因である</a:t>
          </a:r>
          <a:r>
            <a:rPr kumimoji="1" lang="ja-JP" altLang="en-US" sz="1000">
              <a:latin typeface="ＭＳ Ｐゴシック"/>
              <a:ea typeface="ＭＳ Ｐゴシック"/>
            </a:rPr>
            <a:t>。</a:t>
          </a:r>
          <a:endParaRPr kumimoji="1" lang="ja-JP" altLang="en-US" sz="1000">
            <a:latin typeface="ＭＳ Ｐゴシック"/>
            <a:ea typeface="ＭＳ Ｐゴシック"/>
          </a:endParaRPr>
        </a:p>
        <a:p>
          <a:r>
            <a:rPr kumimoji="1" lang="ja-JP" altLang="en-US" sz="1000">
              <a:latin typeface="ＭＳ Ｐゴシック"/>
              <a:ea typeface="ＭＳ Ｐゴシック"/>
            </a:rPr>
            <a:t>　土木費は住民一人当たり１３８，６１５円で、前年度より１８，８５６円増加するとともに類似団体平均を上回っている。これは神陣橋橋梁補修事業や観海橋橋梁補修事業の橋梁補修事業の事業費の増が主要因である。今後も道路及び橋梁長寿命化修繕計画に基づき整備していくが、地方債残高が増加しないよう建設事業の平準化を図る必要が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消防費は住民一人当たり５４，３７９円で、前年度より１０，１１９円増加した結果、類似団体平均を上回っている。これは消防行政用無線施設整備事業や安全安心なまちづくり推進事業補助金の増が主要因である。消防行政用無線施設整備事業については単年度事業であるため、今後は類似団体平均と同程度の水準で推移することが見込まれる。</a:t>
          </a:r>
          <a:endParaRPr kumimoji="1" lang="ja-JP" altLang="en-US" sz="1000">
            <a:latin typeface="ＭＳ Ｐゴシック"/>
            <a:ea typeface="ＭＳ Ｐゴシック"/>
          </a:endParaRPr>
        </a:p>
        <a:p>
          <a:r>
            <a:rPr kumimoji="1" lang="ja-JP" altLang="en-US" sz="1000">
              <a:latin typeface="ＭＳ Ｐゴシック"/>
              <a:ea typeface="ＭＳ Ｐゴシック"/>
            </a:rPr>
            <a:t>　教育費は住民一人当たり７６，７０２円で前年度より２２，３２９円減少し、類似団体平均を下回っている。これは、統合子ども園関係経費を教育費から民生費へ変更したことが主要因である。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公債費は住民一人当たり１３１，７０７円で、前年度より１０，５８６円増加するとともに類似団体平均を上回っている。これは、過疎対策事業債（菌床しいたけ研修施設整備事業、高野々コミュニティセンター建設事業）等の元金償還開始が主要因である。今後は、</a:t>
          </a:r>
          <a:r>
            <a:rPr kumimoji="1" lang="ja-JP" altLang="en-US" sz="1000">
              <a:solidFill>
                <a:sysClr val="windowText" lastClr="000000"/>
              </a:solidFill>
              <a:latin typeface="ＭＳ Ｐゴシック"/>
              <a:ea typeface="ＭＳ Ｐゴシック"/>
            </a:rPr>
            <a:t>峰浜地区統合子ども園建設事業の償還開始、能代山本広域市町村圏組合で実施している一般廃棄物処理施設整備事業が令和６年度に本工事が始まり、地方債を充当する予定であることから</a:t>
          </a:r>
          <a:r>
            <a:rPr kumimoji="1" lang="ja-JP" altLang="en-US" sz="1000">
              <a:latin typeface="ＭＳ Ｐゴシック"/>
              <a:ea typeface="ＭＳ Ｐゴシック"/>
            </a:rPr>
            <a:t>、後年度の地方債発行の平準化や抑制を図っていく必要がある。</a:t>
          </a:r>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財政調整基金残高は、令和４年度において普通交付税が減となる一方、簡易水道及び下水道事業会計における補助金の増やハタハタ館運営業務委託料等の増が主要因となり、財源不足を補填するため財政調整基金を３９３百万円取崩したことにより、前年度から５．６５ポイント減少した。</a:t>
          </a:r>
          <a:endParaRPr kumimoji="1" lang="ja-JP" altLang="en-US" sz="1050">
            <a:latin typeface="ＭＳ Ｐゴシック"/>
            <a:ea typeface="ＭＳ Ｐゴシック"/>
          </a:endParaRPr>
        </a:p>
        <a:p>
          <a:r>
            <a:rPr kumimoji="1" lang="ja-JP" altLang="en-US" sz="1050">
              <a:latin typeface="ＭＳ Ｐゴシック"/>
              <a:ea typeface="ＭＳ Ｐゴシック"/>
            </a:rPr>
            <a:t>　実質収支額は、不用額や翌年度に繰越すべき財源の増加により前年度比１３７百万円増となり、前年度を３．２９ポイント上回った。</a:t>
          </a:r>
          <a:endParaRPr kumimoji="1" lang="ja-JP" altLang="en-US" sz="1050">
            <a:latin typeface="ＭＳ Ｐゴシック"/>
            <a:ea typeface="ＭＳ Ｐゴシック"/>
          </a:endParaRPr>
        </a:p>
        <a:p>
          <a:r>
            <a:rPr kumimoji="1" lang="ja-JP" altLang="en-US" sz="1050">
              <a:latin typeface="ＭＳ Ｐゴシック"/>
              <a:ea typeface="ＭＳ Ｐゴシック"/>
            </a:rPr>
            <a:t>　実質単年度収支は、財政調整基金の取崩し額が積立額を上回ったため、１８７百万円の赤字となり、前年度を８．４５ポイント下回っている。</a:t>
          </a:r>
          <a:endParaRPr kumimoji="1" lang="ja-JP" altLang="en-US" sz="1050">
            <a:latin typeface="ＭＳ Ｐゴシック"/>
            <a:ea typeface="ＭＳ Ｐゴシック"/>
          </a:endParaRPr>
        </a:p>
        <a:p>
          <a:r>
            <a:rPr kumimoji="1" lang="ja-JP" altLang="en-US" sz="1050">
              <a:latin typeface="ＭＳ Ｐゴシック"/>
              <a:ea typeface="ＭＳ Ｐゴシック"/>
            </a:rPr>
            <a:t>　標準財政規模は年々縮小傾向にあり、事務事業の見直し等の行財政改革を推進し、健全な行財政運営に努めていく。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全会計で連結赤字比率に係る赤字は発生していない。</a:t>
          </a:r>
          <a:endParaRPr kumimoji="1" lang="ja-JP" altLang="en-US" sz="1050">
            <a:latin typeface="ＭＳ Ｐゴシック"/>
            <a:ea typeface="ＭＳ Ｐゴシック"/>
          </a:endParaRPr>
        </a:p>
        <a:p>
          <a:r>
            <a:rPr kumimoji="1" lang="ja-JP" altLang="en-US" sz="1050">
              <a:latin typeface="ＭＳ Ｐゴシック"/>
              <a:ea typeface="ＭＳ Ｐゴシック"/>
            </a:rPr>
            <a:t>　八峰町下水道事業会計は令和２年度から法適用企業会計へ移行した。令和４年度は現金預金の前年度比８０百万円増などによる流動資産の増加に伴い、標準財政規模比は前年度より１．９９ポイント増加した。引き続き加入率の向上と設備の適正管理に努めるとともに、料金収入の見直し、施設の集約化の検討を行い、独立採算の原則に近づく努力をしていく。</a:t>
          </a:r>
          <a:endParaRPr kumimoji="1" lang="ja-JP" altLang="en-US" sz="1050">
            <a:latin typeface="ＭＳ Ｐゴシック"/>
            <a:ea typeface="ＭＳ Ｐゴシック"/>
          </a:endParaRPr>
        </a:p>
        <a:p>
          <a:r>
            <a:rPr kumimoji="1" lang="ja-JP" altLang="en-US" sz="1050">
              <a:latin typeface="ＭＳ Ｐゴシック"/>
              <a:ea typeface="ＭＳ Ｐゴシック"/>
            </a:rPr>
            <a:t>　八峰町簡易水道事業会計は令和２年度から法適用企業会計へ移行した。令和４年度は現金預金の前年度比７０百万円増などによる流動資産の増加に伴い、標準財政規模比は前年度より２．０１ポイント増加した。人口減少等で有収水量が減少しているため、使用料の見直しを検討するほか、浄水場の集約化や老朽管更新対策などを計画し効率的な経営を目指していく。</a:t>
          </a:r>
          <a:endParaRPr kumimoji="1" lang="ja-JP" altLang="en-US" sz="1050">
            <a:latin typeface="ＭＳ Ｐゴシック"/>
            <a:ea typeface="ＭＳ Ｐゴシック"/>
          </a:endParaRPr>
        </a:p>
        <a:p>
          <a:r>
            <a:rPr kumimoji="1" lang="ja-JP" altLang="en-US" sz="1050">
              <a:latin typeface="ＭＳ Ｐゴシック"/>
              <a:ea typeface="ＭＳ Ｐゴシック"/>
            </a:rPr>
            <a:t>　一般会計は、不用額や翌年度に繰越すべき財源の増加により歳入歳出差引が前年度比２０７百万円増となり、標準財政規模比は前年度より３．４２ポイント増加した。</a:t>
          </a:r>
          <a:endParaRPr kumimoji="1" lang="ja-JP" altLang="en-US" sz="1050">
            <a:latin typeface="ＭＳ Ｐゴシック"/>
            <a:ea typeface="ＭＳ Ｐゴシック"/>
          </a:endParaRPr>
        </a:p>
        <a:p>
          <a:r>
            <a:rPr kumimoji="1" lang="ja-JP" altLang="en-US" sz="1050">
              <a:latin typeface="ＭＳ Ｐゴシック"/>
              <a:ea typeface="ＭＳ Ｐゴシック"/>
            </a:rPr>
            <a:t>　八峰町介護保険事業勘定特別会計は、認定者数やサービス利用者数の減少により支出が減となるとともに、前年度繰越金増に伴い黒字額が増加し、標準財政規模比は前年度より１．７６ポイント増加した。引き続き医療・福祉と連携して重症化予防に取り組むことで、介護給付費の抑制に努めていく。</a:t>
          </a:r>
          <a:endParaRPr kumimoji="1" lang="ja-JP" altLang="en-US" sz="1050">
            <a:latin typeface="ＭＳ Ｐゴシック"/>
            <a:ea typeface="ＭＳ Ｐゴシック"/>
          </a:endParaRPr>
        </a:p>
        <a:p>
          <a:r>
            <a:rPr kumimoji="1" lang="ja-JP" altLang="en-US" sz="1050">
              <a:latin typeface="ＭＳ Ｐゴシック"/>
              <a:ea typeface="ＭＳ Ｐゴシック"/>
            </a:rPr>
            <a:t>　八峰町国民健康保険事業勘定特別会計は、被保険者数の減少や高齢化による保険給付費増に伴い、税収は減となる一方、給付費が増となり黒字額が減少したため、標準財政規模比は前年度より０．７４ポイント減少した。今後も保険事業による医療費等の適正化と賦課総額の確保に努め、健全な財政運営を図る。</a:t>
          </a:r>
          <a:endParaRPr kumimoji="1" lang="ja-JP" altLang="en-US" sz="1050">
            <a:latin typeface="ＭＳ Ｐゴシック"/>
            <a:ea typeface="ＭＳ Ｐゴシック"/>
          </a:endParaRPr>
        </a:p>
        <a:p>
          <a:r>
            <a:rPr kumimoji="1" lang="ja-JP" altLang="en-US" sz="1050">
              <a:latin typeface="ＭＳ Ｐゴシック"/>
              <a:ea typeface="ＭＳ Ｐゴシック"/>
            </a:rPr>
            <a:t>　八峰町営診療所特別会計は、新型コロナワクチン個別接種関係経費に係る国県支出金減に伴い黒字額が減少したため、標準財政規模比は前年度より０．１４ポイント減少した。</a:t>
          </a:r>
          <a:endParaRPr kumimoji="1" lang="ja-JP" altLang="en-US" sz="1050">
            <a:latin typeface="ＭＳ Ｐゴシック"/>
            <a:ea typeface="ＭＳ Ｐゴシック"/>
          </a:endParaRPr>
        </a:p>
        <a:p>
          <a:r>
            <a:rPr kumimoji="1" lang="ja-JP" altLang="en-US" sz="1050">
              <a:latin typeface="ＭＳ Ｐゴシック"/>
              <a:ea typeface="ＭＳ Ｐゴシック"/>
            </a:rPr>
            <a:t>　今後、一般会計については、人口減少及び少子高齢化による税収や普通交付税の減収が懸念される一方、既存公共施設の老朽化が進み大規模改修が必要となることが見込まれる。施設の集約化を進めながら、これらの財政需要に備えることが重要と考え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元利償還金は前年比４２百万円増加し、算入公債費等は２７百万円増加した。これは、平成２９年度に発行した過疎対策事業債（菌床しいたけ研修施設整備事業、高野々コミュニティセンター建設事業）等の元金償還開始が主要因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公営企業債の元利償還金に対する繰入金は、令和５年度から公共下水道のマンホールポンプ設備更新</a:t>
          </a:r>
          <a:r>
            <a:rPr kumimoji="1" lang="ja-JP" altLang="en-US" sz="1100">
              <a:latin typeface="ＭＳ Ｐゴシック"/>
              <a:ea typeface="ＭＳ Ｐゴシック"/>
            </a:rPr>
            <a:t>が始まり、元金償還が始まる令和１１年度から増加する見込みである。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今後は、庁舎建設の償還が終わる令和５年度をピークに年々減少</a:t>
          </a:r>
          <a:r>
            <a:rPr kumimoji="1" lang="ja-JP" altLang="en-US" sz="1100" u="none">
              <a:solidFill>
                <a:sysClr val="windowText" lastClr="000000"/>
              </a:solidFill>
              <a:latin typeface="ＭＳ Ｐゴシック"/>
              <a:ea typeface="ＭＳ Ｐゴシック"/>
            </a:rPr>
            <a:t>するが、</a:t>
          </a:r>
          <a:r>
            <a:rPr kumimoji="1" lang="ja-JP" altLang="en-US" sz="1100" u="none">
              <a:solidFill>
                <a:sysClr val="windowText" lastClr="000000"/>
              </a:solidFill>
              <a:latin typeface="ＭＳ Ｐゴシック"/>
              <a:ea typeface="ＭＳ Ｐゴシック"/>
            </a:rPr>
            <a:t>能代山本広域市町村圏組合で実施している一般廃棄物処理施設整備事業の本工事が令和６年度から始まり</a:t>
          </a:r>
          <a:r>
            <a:rPr kumimoji="1" lang="ja-JP" altLang="en-US" sz="1100" u="none">
              <a:solidFill>
                <a:sysClr val="windowText" lastClr="000000"/>
              </a:solidFill>
              <a:latin typeface="ＭＳ Ｐゴシック"/>
              <a:ea typeface="ＭＳ Ｐゴシック"/>
            </a:rPr>
            <a:t>、地方債を充当する予定であることから、比率は償還が始まる令和１０年</a:t>
          </a:r>
          <a:r>
            <a:rPr kumimoji="1" lang="ja-JP" altLang="en-US" sz="1100">
              <a:latin typeface="ＭＳ Ｐゴシック"/>
              <a:ea typeface="ＭＳ Ｐゴシック"/>
            </a:rPr>
            <a:t>度頃から上昇する見込みである。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建設事業の限度額を設定することで地方債の発行を抑制し、公債費負担の平準化を図りながら適正な財政運営に努める。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本町では、満期一括償還の地方債を発行していないため、減債基金残高と減債基金積立相当額に該当する数値はない。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将来負担額については、平成２９年度に発行した過疎対策事業債（菌床しいたけ研修施設整備事業、高野々コミュニティセンター建設事業）等の元金償還開始が主要因となり、一般会計等に係る地方債の現在高が２７１百万円の減、公営企業債等繰入見込額が２３３百万円の減となったことなどから、全体では５０２百万円の減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充当可能財源等については、財政調整基金３９３百万円取崩しによる財政調整基金残高の減に伴い充当可能基金が２３２百万円減となるとともに、基準財政需要額算入見込額が５４６百万円の減となり、全体では７８７百万円の減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将来負担額を充当可能財源等が上回り比率の分子がマイナス値となった。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今後も地方債発行額を元金償還額と均等させる等、各種債務の的確な把握に努めるとともに、充当可能財源等の確保に努め、将来世代への負担軽減に努めるが、</a:t>
          </a:r>
          <a:r>
            <a:rPr kumimoji="1" lang="ja-JP" altLang="en-US" sz="1100">
              <a:latin typeface="ＭＳ Ｐゴシック"/>
              <a:ea typeface="ＭＳ Ｐゴシック"/>
            </a:rPr>
            <a:t>人口減少に伴う標準財政規模の縮小が予想されることから、毎年シミュレーションを行い、比率の動向を注視しながら健全な財政運営を図る。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ふるさと八峰応援基金残高の３６百万円増が主要因となり、その他特定目的基金残高の４８百万円増があったものの、</a:t>
          </a:r>
          <a:r>
            <a:rPr kumimoji="1" lang="ja-JP" altLang="en-US" sz="1100">
              <a:latin typeface="ＭＳ Ｐゴシック"/>
              <a:ea typeface="ＭＳ Ｐゴシック"/>
            </a:rPr>
            <a:t>財政調整基金３１８百万円減による</a:t>
          </a:r>
          <a:r>
            <a:rPr kumimoji="1" lang="ja-JP" altLang="en-US" sz="1100">
              <a:solidFill>
                <a:schemeClr val="dk1"/>
              </a:solidFill>
              <a:effectLst/>
              <a:latin typeface="ＭＳ Ｐゴシック"/>
              <a:ea typeface="ＭＳ Ｐゴシック"/>
              <a:cs typeface="+mn-cs"/>
            </a:rPr>
            <a:t>財政調整基金残高が２，８５４百万円となったことから、基金全体としては２６９百万円の減となった。</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latin typeface="ＭＳ Ｐゴシック"/>
              <a:ea typeface="ＭＳ Ｐゴシック"/>
            </a:rPr>
            <a:t>能代山本広域市町村圏組合で実施している一般廃棄物処理施設整備事業が令和６年度に本工事が始まり、地方債を充当する予定であることから、公債費の増加等により厳しい財政運営が予想され、事業実施に伴う財源不足を補填するために財政調整基金を毎年取り崩す見込みである。</a:t>
          </a:r>
          <a:endParaRPr kumimoji="1" lang="en-US" altLang="ja-JP" sz="1100">
            <a:solidFill>
              <a:schemeClr val="dk1"/>
            </a:solidFill>
            <a:effectLst/>
            <a:latin typeface="ＭＳ Ｐゴシック"/>
            <a:ea typeface="ＭＳ Ｐゴシック"/>
            <a:cs typeface="+mn-cs"/>
          </a:endParaRPr>
        </a:p>
        <a:p>
          <a:r>
            <a:rPr kumimoji="1" lang="ja-JP" altLang="en-US" sz="1100">
              <a:latin typeface="ＭＳ Ｐゴシック"/>
              <a:ea typeface="ＭＳ Ｐゴシック"/>
            </a:rPr>
            <a:t>　また、</a:t>
          </a:r>
          <a:r>
            <a:rPr kumimoji="1" lang="ja-JP" altLang="en-US" sz="1100">
              <a:solidFill>
                <a:schemeClr val="dk1"/>
              </a:solidFill>
              <a:effectLst/>
              <a:latin typeface="ＭＳ Ｐゴシック"/>
              <a:ea typeface="ＭＳ Ｐゴシック"/>
              <a:cs typeface="+mn-cs"/>
            </a:rPr>
            <a:t>減債基金、その他特定目的基金についても横ばい、または減少する見込みであるため基金全体が減少していく見込みである。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人口減少の影響による普通交付税等の縮減が加速していく中、財政調整基金の大幅な取り崩しを回避するため歳出構造の改革に取り組む必要がある。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（基金の使途）</a:t>
          </a:r>
          <a:endParaRPr kumimoji="1" lang="en-US" altLang="ja-JP" sz="1100">
            <a:solidFill>
              <a:schemeClr val="dk1"/>
            </a:solidFill>
            <a:effectLst/>
            <a:latin typeface="ＭＳ Ｐゴシック"/>
            <a:ea typeface="ＭＳ Ｐゴシック"/>
            <a:cs typeface="+mn-cs"/>
          </a:endParaRPr>
        </a:p>
        <a:p>
          <a:r>
            <a:rPr kumimoji="1" lang="ja-JP" altLang="en-US" sz="105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合併町村振興基金　　　　　 地域における住民の連帯の強化及び旧町村単位での地域振興に資する事業に充てる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地域福祉基金　　　　　　　 　高齢者の地域保健福祉の増進を目的とした施策の実施に要する経費に充てる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ふるさと八峰応援基金　　　 寄付者の思いを実現化し、多様な人々の参加による個性豊かな活力あふれるふるさとづくりに資する事業に充当</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森林環境譲与税基金　　　  森林整備を目的とした施策の実施に要する経費に充当する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観光振興基金　　　　　　　 　観光の振興を目的とした施策の実施に要する経費に充当する</a:t>
          </a:r>
          <a:endParaRPr kumimoji="1" lang="ja-JP" altLang="en-US"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（増減理由）</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ふるさと八峰応援基金　　   ＪＴＢなどに事務委託したことにより事務費の基金取崩しがあったものの、ふるさと納税７３百万円を積立し、前年度比３６百万円 の増となった。</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森林環境譲与税基金　　    森林整備への充当のため基金取崩しがあったものの、譲与税受入分２１百万円を積立し、前年度比１７百万円の増となった。</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上記以外の、その他特定目的基金については、基金利子の積立のみであり、増減はわずかである。</a:t>
          </a:r>
          <a:endParaRPr kumimoji="1" lang="ja-JP" altLang="en-US" sz="1100">
            <a:solidFill>
              <a:schemeClr val="dk1"/>
            </a:solidFill>
            <a:effectLst/>
            <a:latin typeface="ＭＳ Ｐゴシック"/>
            <a:ea typeface="ＭＳ Ｐゴシック"/>
            <a:cs typeface="+mn-cs"/>
          </a:endParaRPr>
        </a:p>
        <a:p>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合併町村振興基金　　　　 合併特例債を活用して造成した基金であり、地方債償還が終了した積立原資部分の取崩しは認められているが、初回積立（平成１８年 度）の</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償還終了である令和３年度以降、必要に応じて基金の取崩しを検討する。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地域福祉基金　　　　　　 　果実運用基金でソフト事業に充当することにしているが、近年の低金利の影響で年間約数万円程度の利子であるため、取崩しが行われてい</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ない。今後も確実かつ有利な方法により運用していくが、利率の上昇が見込めないため取崩しは行わない予定である。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ふるさと八峰応援基金　　 寄附金は順調に伸びてきているものの、ＪＴＢなどに事務委託しており返礼品を含む事務費が５割を占めるため、半分が残る見込みである。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周知の効果があり、残高は増加は増加する見込みで、目的に沿った有効的な活用方法を検討していく。</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森林環境譲与税基金　    林業総務費への充当のため基金取崩しをする予定であり、残高は事業量に伴い変動する見込みである。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観光振興基金　　　　　　　 令和２年度において町の観光拠点であるハタハタ館の経営安定のため、ハタハタの里観光事業株式会社に１５百万円貸付を実施している。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令和７年度から５年間で返済されるが、その後の具体的な活用見込みは未定のため当面の間は取り崩しを行わない。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前年度決算剰余金等７０百万円と条例で規定している土地建物貸付収入等の積立があった。</a:t>
          </a:r>
          <a:r>
            <a:rPr kumimoji="1" lang="ja-JP" altLang="en-US" sz="1100">
              <a:latin typeface="ＭＳ Ｐゴシック"/>
              <a:ea typeface="ＭＳ Ｐゴシック"/>
            </a:rPr>
            <a:t>一方、普通交付税が減少するとともに簡易水道及び下水道事業会計における補助金の増やハタハタ館運営業務委託料等の増が主要因となり、財源不足を補填するため財政調整基金を３９３百万円取崩したことにより、</a:t>
          </a:r>
          <a:r>
            <a:rPr kumimoji="1" lang="ja-JP" altLang="en-US" sz="1100">
              <a:solidFill>
                <a:schemeClr val="dk1"/>
              </a:solidFill>
              <a:effectLst/>
              <a:latin typeface="ＭＳ Ｐゴシック"/>
              <a:ea typeface="ＭＳ Ｐゴシック"/>
              <a:cs typeface="+mn-cs"/>
            </a:rPr>
            <a:t>前年度比３１８百万円減となった。</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人口減少による普通交付税の縮減を主要因として生ずる財源不足を補填するため、毎年３億円程度取り崩す見込みである。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また、災害に対応するためある程度の蓄えが必要であり、大幅な取り崩しを回避するため歳出構造の改革に取り組む必要がある。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（増減理由）</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基金利子の積立のみであるため、わずかに増加している。</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繰上償還の見込みがないため今後も残高は横ばいとなる見込みである。今後、繰上償還の必要が生じれば基金の取り崩しを検討する。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effectLst/>
              <a:latin typeface="ＭＳ Ｐゴシック"/>
              <a:ea typeface="ＭＳ Ｐゴシック"/>
              <a:cs typeface="+mn-cs"/>
            </a:rPr>
            <a:t>　有形固定資産減価償却率は、類似団体平均を下回っているものの、前年度から１．８ポイント増加している。これ</a:t>
          </a:r>
          <a:r>
            <a:rPr kumimoji="1" lang="ja-JP" altLang="en-US" sz="1050">
              <a:solidFill>
                <a:sysClr val="windowText" lastClr="000000"/>
              </a:solidFill>
              <a:effectLst/>
              <a:latin typeface="ＭＳ Ｐゴシック"/>
              <a:ea typeface="ＭＳ Ｐゴシック"/>
              <a:cs typeface="+mn-cs"/>
            </a:rPr>
            <a:t>は、町道明神長根線改良事業や町道目名潟大沢線改良事業、林道熊沢線改良事業等によるインフラ資産の増加が</a:t>
          </a:r>
          <a:r>
            <a:rPr kumimoji="1" lang="ja-JP" altLang="ja-JP" sz="1050">
              <a:solidFill>
                <a:sysClr val="windowText" lastClr="000000"/>
              </a:solidFill>
              <a:effectLst/>
              <a:latin typeface="ＭＳ Ｐゴシック"/>
              <a:ea typeface="ＭＳ Ｐゴシック"/>
              <a:cs typeface="+mn-cs"/>
            </a:rPr>
            <a:t>あったものの、償却資産評価額の増加を減価償却額の増加が上回ったためである。</a:t>
          </a:r>
          <a:endParaRPr kumimoji="1" lang="ja-JP" altLang="en-US" sz="1050">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今後は、「八峰町公共施設等総合管理計画」に基づき遊休施設の除却を計画的に進め</a:t>
          </a:r>
          <a:r>
            <a:rPr kumimoji="1" lang="ja-JP" altLang="en-US" sz="1050">
              <a:solidFill>
                <a:sysClr val="windowText" lastClr="000000"/>
              </a:solidFill>
              <a:effectLst/>
              <a:latin typeface="ＭＳ Ｐゴシック"/>
              <a:ea typeface="ＭＳ Ｐゴシック"/>
              <a:cs typeface="+mn-cs"/>
            </a:rPr>
            <a:t>、</a:t>
          </a:r>
          <a:r>
            <a:rPr kumimoji="1" lang="ja-JP" altLang="ja-JP" sz="1050">
              <a:solidFill>
                <a:sysClr val="windowText" lastClr="000000"/>
              </a:solidFill>
              <a:effectLst/>
              <a:latin typeface="ＭＳ Ｐゴシック"/>
              <a:ea typeface="ＭＳ Ｐゴシック"/>
              <a:cs typeface="+mn-cs"/>
            </a:rPr>
            <a:t>保有する公共建築物等の延床面積１２％縮減を目標に指標が悪化しないよう努めていく。</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63" name="テキスト ボックス 6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65" name="テキスト ボックス 6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67" name="テキスト ボックス 6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69" name="テキスト ボックス 6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71" name="テキスト ボックス 7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3" name="テキスト ボックス 7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114300</xdr:rowOff>
    </xdr:to>
    <xdr:cxnSp macro="">
      <xdr:nvCxnSpPr>
        <xdr:cNvPr id="75" name="直線コネクタ 74"/>
        <xdr:cNvCxnSpPr/>
      </xdr:nvCxnSpPr>
      <xdr:spPr>
        <a:xfrm flipV="1">
          <a:off x="4760595" y="525907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118110</xdr:rowOff>
    </xdr:from>
    <xdr:ext cx="403860" cy="259080"/>
    <xdr:sp macro="" textlink="">
      <xdr:nvSpPr>
        <xdr:cNvPr id="76" name="有形固定資産減価償却率最小値テキスト"/>
        <xdr:cNvSpPr txBox="1"/>
      </xdr:nvSpPr>
      <xdr:spPr>
        <a:xfrm>
          <a:off x="4813300" y="6547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114300</xdr:rowOff>
    </xdr:from>
    <xdr:to xmlns:xdr="http://schemas.openxmlformats.org/drawingml/2006/spreadsheetDrawing">
      <xdr:col>23</xdr:col>
      <xdr:colOff>174625</xdr:colOff>
      <xdr:row>33</xdr:row>
      <xdr:rowOff>114300</xdr:rowOff>
    </xdr:to>
    <xdr:cxnSp macro="">
      <xdr:nvCxnSpPr>
        <xdr:cNvPr id="77" name="直線コネクタ 76"/>
        <xdr:cNvCxnSpPr/>
      </xdr:nvCxnSpPr>
      <xdr:spPr>
        <a:xfrm>
          <a:off x="4673600" y="654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3860" cy="258445"/>
    <xdr:sp macro="" textlink="">
      <xdr:nvSpPr>
        <xdr:cNvPr id="78" name="有形固定資産減価償却率最大値テキスト"/>
        <xdr:cNvSpPr txBox="1"/>
      </xdr:nvSpPr>
      <xdr:spPr>
        <a:xfrm>
          <a:off x="4813300" y="50342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79" name="直線コネクタ 7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93980</xdr:rowOff>
    </xdr:from>
    <xdr:ext cx="403860" cy="259080"/>
    <xdr:sp macro="" textlink="">
      <xdr:nvSpPr>
        <xdr:cNvPr id="80" name="有形固定資産減価償却率平均値テキスト"/>
        <xdr:cNvSpPr txBox="1"/>
      </xdr:nvSpPr>
      <xdr:spPr>
        <a:xfrm>
          <a:off x="4813300" y="58375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115570</xdr:rowOff>
    </xdr:from>
    <xdr:to xmlns:xdr="http://schemas.openxmlformats.org/drawingml/2006/spreadsheetDrawing">
      <xdr:col>23</xdr:col>
      <xdr:colOff>136525</xdr:colOff>
      <xdr:row>30</xdr:row>
      <xdr:rowOff>45720</xdr:rowOff>
    </xdr:to>
    <xdr:sp macro="" textlink="">
      <xdr:nvSpPr>
        <xdr:cNvPr id="81" name="フローチャート: 判断 80"/>
        <xdr:cNvSpPr/>
      </xdr:nvSpPr>
      <xdr:spPr>
        <a:xfrm>
          <a:off x="4711700" y="585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69215</xdr:rowOff>
    </xdr:from>
    <xdr:to xmlns:xdr="http://schemas.openxmlformats.org/drawingml/2006/spreadsheetDrawing">
      <xdr:col>19</xdr:col>
      <xdr:colOff>187325</xdr:colOff>
      <xdr:row>29</xdr:row>
      <xdr:rowOff>170815</xdr:rowOff>
    </xdr:to>
    <xdr:sp macro="" textlink="">
      <xdr:nvSpPr>
        <xdr:cNvPr id="82" name="フローチャート: 判断 81"/>
        <xdr:cNvSpPr/>
      </xdr:nvSpPr>
      <xdr:spPr>
        <a:xfrm>
          <a:off x="4000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33020</xdr:rowOff>
    </xdr:from>
    <xdr:to xmlns:xdr="http://schemas.openxmlformats.org/drawingml/2006/spreadsheetDrawing">
      <xdr:col>15</xdr:col>
      <xdr:colOff>187325</xdr:colOff>
      <xdr:row>29</xdr:row>
      <xdr:rowOff>134620</xdr:rowOff>
    </xdr:to>
    <xdr:sp macro="" textlink="">
      <xdr:nvSpPr>
        <xdr:cNvPr id="83" name="フローチャート: 判断 8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107315</xdr:rowOff>
    </xdr:from>
    <xdr:to xmlns:xdr="http://schemas.openxmlformats.org/drawingml/2006/spreadsheetDrawing">
      <xdr:col>11</xdr:col>
      <xdr:colOff>187325</xdr:colOff>
      <xdr:row>29</xdr:row>
      <xdr:rowOff>37465</xdr:rowOff>
    </xdr:to>
    <xdr:sp macro="" textlink="">
      <xdr:nvSpPr>
        <xdr:cNvPr id="84" name="フローチャート: 判断 8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187325</xdr:colOff>
      <xdr:row>28</xdr:row>
      <xdr:rowOff>154940</xdr:rowOff>
    </xdr:to>
    <xdr:sp macro="" textlink="">
      <xdr:nvSpPr>
        <xdr:cNvPr id="85" name="フローチャート: 判断 8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6" name="テキスト ボックス 8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7" name="テキスト ボックス 8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8" name="テキスト ボックス 8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9" name="テキスト ボックス 8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90" name="テキスト ボックス 8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72390</xdr:rowOff>
    </xdr:from>
    <xdr:to xmlns:xdr="http://schemas.openxmlformats.org/drawingml/2006/spreadsheetDrawing">
      <xdr:col>23</xdr:col>
      <xdr:colOff>136525</xdr:colOff>
      <xdr:row>30</xdr:row>
      <xdr:rowOff>2540</xdr:rowOff>
    </xdr:to>
    <xdr:sp macro="" textlink="">
      <xdr:nvSpPr>
        <xdr:cNvPr id="91" name="楕円 90"/>
        <xdr:cNvSpPr/>
      </xdr:nvSpPr>
      <xdr:spPr>
        <a:xfrm>
          <a:off x="47117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95250</xdr:rowOff>
    </xdr:from>
    <xdr:ext cx="403860" cy="259080"/>
    <xdr:sp macro="" textlink="">
      <xdr:nvSpPr>
        <xdr:cNvPr id="92" name="有形固定資産減価償却率該当値テキスト"/>
        <xdr:cNvSpPr txBox="1"/>
      </xdr:nvSpPr>
      <xdr:spPr>
        <a:xfrm>
          <a:off x="4813300" y="5667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7620</xdr:rowOff>
    </xdr:from>
    <xdr:to xmlns:xdr="http://schemas.openxmlformats.org/drawingml/2006/spreadsheetDrawing">
      <xdr:col>19</xdr:col>
      <xdr:colOff>187325</xdr:colOff>
      <xdr:row>29</xdr:row>
      <xdr:rowOff>109220</xdr:rowOff>
    </xdr:to>
    <xdr:sp macro="" textlink="">
      <xdr:nvSpPr>
        <xdr:cNvPr id="93" name="楕円 92"/>
        <xdr:cNvSpPr/>
      </xdr:nvSpPr>
      <xdr:spPr>
        <a:xfrm>
          <a:off x="4000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58420</xdr:rowOff>
    </xdr:from>
    <xdr:to xmlns:xdr="http://schemas.openxmlformats.org/drawingml/2006/spreadsheetDrawing">
      <xdr:col>23</xdr:col>
      <xdr:colOff>85725</xdr:colOff>
      <xdr:row>29</xdr:row>
      <xdr:rowOff>123190</xdr:rowOff>
    </xdr:to>
    <xdr:cxnSp macro="">
      <xdr:nvCxnSpPr>
        <xdr:cNvPr id="94" name="直線コネクタ 93"/>
        <xdr:cNvCxnSpPr/>
      </xdr:nvCxnSpPr>
      <xdr:spPr>
        <a:xfrm>
          <a:off x="4051300" y="5801995"/>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107315</xdr:rowOff>
    </xdr:from>
    <xdr:to xmlns:xdr="http://schemas.openxmlformats.org/drawingml/2006/spreadsheetDrawing">
      <xdr:col>15</xdr:col>
      <xdr:colOff>187325</xdr:colOff>
      <xdr:row>29</xdr:row>
      <xdr:rowOff>37465</xdr:rowOff>
    </xdr:to>
    <xdr:sp macro="" textlink="">
      <xdr:nvSpPr>
        <xdr:cNvPr id="95" name="楕円 94"/>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158115</xdr:rowOff>
    </xdr:from>
    <xdr:to xmlns:xdr="http://schemas.openxmlformats.org/drawingml/2006/spreadsheetDrawing">
      <xdr:col>19</xdr:col>
      <xdr:colOff>136525</xdr:colOff>
      <xdr:row>29</xdr:row>
      <xdr:rowOff>58420</xdr:rowOff>
    </xdr:to>
    <xdr:cxnSp macro="">
      <xdr:nvCxnSpPr>
        <xdr:cNvPr id="96" name="直線コネクタ 95"/>
        <xdr:cNvCxnSpPr/>
      </xdr:nvCxnSpPr>
      <xdr:spPr>
        <a:xfrm>
          <a:off x="3289300" y="573024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42545</xdr:rowOff>
    </xdr:from>
    <xdr:to xmlns:xdr="http://schemas.openxmlformats.org/drawingml/2006/spreadsheetDrawing">
      <xdr:col>11</xdr:col>
      <xdr:colOff>187325</xdr:colOff>
      <xdr:row>28</xdr:row>
      <xdr:rowOff>144145</xdr:rowOff>
    </xdr:to>
    <xdr:sp macro="" textlink="">
      <xdr:nvSpPr>
        <xdr:cNvPr id="97" name="楕円 96"/>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93345</xdr:rowOff>
    </xdr:from>
    <xdr:to xmlns:xdr="http://schemas.openxmlformats.org/drawingml/2006/spreadsheetDrawing">
      <xdr:col>15</xdr:col>
      <xdr:colOff>136525</xdr:colOff>
      <xdr:row>28</xdr:row>
      <xdr:rowOff>158115</xdr:rowOff>
    </xdr:to>
    <xdr:cxnSp macro="">
      <xdr:nvCxnSpPr>
        <xdr:cNvPr id="98" name="直線コネクタ 97"/>
        <xdr:cNvCxnSpPr/>
      </xdr:nvCxnSpPr>
      <xdr:spPr>
        <a:xfrm>
          <a:off x="2527300" y="566547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116840</xdr:rowOff>
    </xdr:from>
    <xdr:to xmlns:xdr="http://schemas.openxmlformats.org/drawingml/2006/spreadsheetDrawing">
      <xdr:col>7</xdr:col>
      <xdr:colOff>187325</xdr:colOff>
      <xdr:row>28</xdr:row>
      <xdr:rowOff>46990</xdr:rowOff>
    </xdr:to>
    <xdr:sp macro="" textlink="">
      <xdr:nvSpPr>
        <xdr:cNvPr id="99" name="楕円 98"/>
        <xdr:cNvSpPr/>
      </xdr:nvSpPr>
      <xdr:spPr>
        <a:xfrm>
          <a:off x="1714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167640</xdr:rowOff>
    </xdr:from>
    <xdr:to xmlns:xdr="http://schemas.openxmlformats.org/drawingml/2006/spreadsheetDrawing">
      <xdr:col>11</xdr:col>
      <xdr:colOff>136525</xdr:colOff>
      <xdr:row>28</xdr:row>
      <xdr:rowOff>93345</xdr:rowOff>
    </xdr:to>
    <xdr:cxnSp macro="">
      <xdr:nvCxnSpPr>
        <xdr:cNvPr id="100" name="直線コネクタ 99"/>
        <xdr:cNvCxnSpPr/>
      </xdr:nvCxnSpPr>
      <xdr:spPr>
        <a:xfrm>
          <a:off x="1765300" y="5568315"/>
          <a:ext cx="762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161925</xdr:rowOff>
    </xdr:from>
    <xdr:ext cx="403860" cy="259080"/>
    <xdr:sp macro="" textlink="">
      <xdr:nvSpPr>
        <xdr:cNvPr id="101" name="n_1aveValue有形固定資産減価償却率"/>
        <xdr:cNvSpPr txBox="1"/>
      </xdr:nvSpPr>
      <xdr:spPr>
        <a:xfrm>
          <a:off x="3836035" y="5905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125730</xdr:rowOff>
    </xdr:from>
    <xdr:ext cx="403860" cy="259080"/>
    <xdr:sp macro="" textlink="">
      <xdr:nvSpPr>
        <xdr:cNvPr id="102" name="n_2aveValue有形固定資産減価償却率"/>
        <xdr:cNvSpPr txBox="1"/>
      </xdr:nvSpPr>
      <xdr:spPr>
        <a:xfrm>
          <a:off x="3086735" y="5869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29210</xdr:rowOff>
    </xdr:from>
    <xdr:ext cx="403860" cy="257810"/>
    <xdr:sp macro="" textlink="">
      <xdr:nvSpPr>
        <xdr:cNvPr id="103" name="n_3aveValue有形固定資産減価償却率"/>
        <xdr:cNvSpPr txBox="1"/>
      </xdr:nvSpPr>
      <xdr:spPr>
        <a:xfrm>
          <a:off x="2324735" y="5772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146050</xdr:rowOff>
    </xdr:from>
    <xdr:ext cx="403860" cy="257810"/>
    <xdr:sp macro="" textlink="">
      <xdr:nvSpPr>
        <xdr:cNvPr id="104" name="n_4aveValue有形固定資産減価償却率"/>
        <xdr:cNvSpPr txBox="1"/>
      </xdr:nvSpPr>
      <xdr:spPr>
        <a:xfrm>
          <a:off x="1562735" y="5718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125730</xdr:rowOff>
    </xdr:from>
    <xdr:ext cx="403860" cy="259080"/>
    <xdr:sp macro="" textlink="">
      <xdr:nvSpPr>
        <xdr:cNvPr id="105" name="n_1mainValue有形固定資産減価償却率"/>
        <xdr:cNvSpPr txBox="1"/>
      </xdr:nvSpPr>
      <xdr:spPr>
        <a:xfrm>
          <a:off x="3836035" y="5526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53975</xdr:rowOff>
    </xdr:from>
    <xdr:ext cx="403860" cy="257810"/>
    <xdr:sp macro="" textlink="">
      <xdr:nvSpPr>
        <xdr:cNvPr id="106" name="n_2mainValue有形固定資産減価償却率"/>
        <xdr:cNvSpPr txBox="1"/>
      </xdr:nvSpPr>
      <xdr:spPr>
        <a:xfrm>
          <a:off x="3086735" y="545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160655</xdr:rowOff>
    </xdr:from>
    <xdr:ext cx="403860" cy="259080"/>
    <xdr:sp macro="" textlink="">
      <xdr:nvSpPr>
        <xdr:cNvPr id="107" name="n_3mainValue有形固定資産減価償却率"/>
        <xdr:cNvSpPr txBox="1"/>
      </xdr:nvSpPr>
      <xdr:spPr>
        <a:xfrm>
          <a:off x="2324735" y="5389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63500</xdr:rowOff>
    </xdr:from>
    <xdr:ext cx="403860" cy="257810"/>
    <xdr:sp macro="" textlink="">
      <xdr:nvSpPr>
        <xdr:cNvPr id="108" name="n_4mainValue有形固定資産減価償却率"/>
        <xdr:cNvSpPr txBox="1"/>
      </xdr:nvSpPr>
      <xdr:spPr>
        <a:xfrm>
          <a:off x="1562735" y="5292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effectLst/>
              <a:latin typeface="ＭＳ Ｐゴシック"/>
              <a:ea typeface="ＭＳ Ｐゴシック"/>
              <a:cs typeface="+mn-cs"/>
            </a:rPr>
            <a:t>　</a:t>
          </a:r>
          <a:r>
            <a:rPr kumimoji="1" lang="ja-JP" altLang="ja-JP" sz="1050">
              <a:solidFill>
                <a:sysClr val="windowText" lastClr="000000"/>
              </a:solidFill>
              <a:effectLst/>
              <a:latin typeface="ＭＳ Ｐゴシック"/>
              <a:ea typeface="ＭＳ Ｐゴシック"/>
              <a:cs typeface="+mn-cs"/>
            </a:rPr>
            <a:t>債務償還比率は、類似団体平均を上回っているとともに、</a:t>
          </a:r>
          <a:r>
            <a:rPr kumimoji="1" lang="ja-JP" altLang="ja-JP" sz="1050">
              <a:solidFill>
                <a:sysClr val="windowText" lastClr="000000"/>
              </a:solidFill>
              <a:effectLst/>
              <a:latin typeface="ＭＳ Ｐゴシック"/>
              <a:ea typeface="ＭＳ Ｐゴシック"/>
              <a:cs typeface="+mn-cs"/>
            </a:rPr>
            <a:t>前年度から８２．５ポイント増加している。これは、財政調整基金残高の減に伴う充当可能基金の減少や地方債償還終了に伴う基準財政需要額算入見込額の減少により、充当可能財源等が大きく減少したためである。</a:t>
          </a:r>
          <a:endParaRPr kumimoji="1" lang="ja-JP" altLang="en-US" sz="1050">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今後は、能代山本広域市町村圏組合で実施している一般廃棄物処理施設整備事業に係る地方債借入等による地方債残高の増加が見込まれるが、事務</a:t>
          </a:r>
          <a:r>
            <a:rPr kumimoji="1" lang="ja-JP" altLang="ja-JP" sz="1050">
              <a:solidFill>
                <a:sysClr val="windowText" lastClr="000000"/>
              </a:solidFill>
              <a:effectLst/>
              <a:latin typeface="ＭＳ Ｐゴシック"/>
              <a:ea typeface="ＭＳ Ｐゴシック"/>
              <a:cs typeface="+mn-cs"/>
            </a:rPr>
            <a:t>事業の見直しにより町の将来的な財政負担の軽減を図</a:t>
          </a:r>
          <a:r>
            <a:rPr kumimoji="1" lang="ja-JP" altLang="en-US" sz="1050">
              <a:solidFill>
                <a:sysClr val="windowText" lastClr="000000"/>
              </a:solidFill>
              <a:effectLst/>
              <a:latin typeface="ＭＳ Ｐゴシック"/>
              <a:ea typeface="ＭＳ Ｐゴシック"/>
              <a:cs typeface="+mn-cs"/>
            </a:rPr>
            <a:t>っていく。</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4" name="テキスト ボックス 12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26" name="テキスト ボックス 12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8" name="テキスト ボックス 12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30" name="テキスト ボックス 12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32" name="テキスト ボックス 13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34" name="テキスト ボックス 13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36" name="テキスト ボックス 13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97790</xdr:rowOff>
    </xdr:to>
    <xdr:cxnSp macro="">
      <xdr:nvCxnSpPr>
        <xdr:cNvPr id="139" name="直線コネクタ 138"/>
        <xdr:cNvCxnSpPr/>
      </xdr:nvCxnSpPr>
      <xdr:spPr>
        <a:xfrm flipV="1">
          <a:off x="14793595" y="526161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100965</xdr:rowOff>
    </xdr:from>
    <xdr:ext cx="468630" cy="257810"/>
    <xdr:sp macro="" textlink="">
      <xdr:nvSpPr>
        <xdr:cNvPr id="140" name="債務償還比率最小値テキスト"/>
        <xdr:cNvSpPr txBox="1"/>
      </xdr:nvSpPr>
      <xdr:spPr>
        <a:xfrm>
          <a:off x="14846300" y="670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97790</xdr:rowOff>
    </xdr:from>
    <xdr:to xmlns:xdr="http://schemas.openxmlformats.org/drawingml/2006/spreadsheetDrawing">
      <xdr:col>76</xdr:col>
      <xdr:colOff>111125</xdr:colOff>
      <xdr:row>34</xdr:row>
      <xdr:rowOff>97790</xdr:rowOff>
    </xdr:to>
    <xdr:cxnSp macro="">
      <xdr:nvCxnSpPr>
        <xdr:cNvPr id="141" name="直線コネクタ 140"/>
        <xdr:cNvCxnSpPr/>
      </xdr:nvCxnSpPr>
      <xdr:spPr>
        <a:xfrm>
          <a:off x="1470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42"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10160</xdr:rowOff>
    </xdr:from>
    <xdr:ext cx="468630" cy="259080"/>
    <xdr:sp macro="" textlink="">
      <xdr:nvSpPr>
        <xdr:cNvPr id="144" name="債務償還比率平均値テキスト"/>
        <xdr:cNvSpPr txBox="1"/>
      </xdr:nvSpPr>
      <xdr:spPr>
        <a:xfrm>
          <a:off x="14846300" y="558228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158750</xdr:rowOff>
    </xdr:from>
    <xdr:to xmlns:xdr="http://schemas.openxmlformats.org/drawingml/2006/spreadsheetDrawing">
      <xdr:col>76</xdr:col>
      <xdr:colOff>73025</xdr:colOff>
      <xdr:row>29</xdr:row>
      <xdr:rowOff>88900</xdr:rowOff>
    </xdr:to>
    <xdr:sp macro="" textlink="">
      <xdr:nvSpPr>
        <xdr:cNvPr id="145" name="フローチャート: 判断 144"/>
        <xdr:cNvSpPr/>
      </xdr:nvSpPr>
      <xdr:spPr>
        <a:xfrm>
          <a:off x="14744700" y="57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137160</xdr:rowOff>
    </xdr:from>
    <xdr:to xmlns:xdr="http://schemas.openxmlformats.org/drawingml/2006/spreadsheetDrawing">
      <xdr:col>72</xdr:col>
      <xdr:colOff>123825</xdr:colOff>
      <xdr:row>29</xdr:row>
      <xdr:rowOff>67310</xdr:rowOff>
    </xdr:to>
    <xdr:sp macro="" textlink="">
      <xdr:nvSpPr>
        <xdr:cNvPr id="146" name="フローチャート: 判断 145"/>
        <xdr:cNvSpPr/>
      </xdr:nvSpPr>
      <xdr:spPr>
        <a:xfrm>
          <a:off x="140335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86995</xdr:rowOff>
    </xdr:from>
    <xdr:to xmlns:xdr="http://schemas.openxmlformats.org/drawingml/2006/spreadsheetDrawing">
      <xdr:col>68</xdr:col>
      <xdr:colOff>123825</xdr:colOff>
      <xdr:row>30</xdr:row>
      <xdr:rowOff>17780</xdr:rowOff>
    </xdr:to>
    <xdr:sp macro="" textlink="">
      <xdr:nvSpPr>
        <xdr:cNvPr id="147" name="フローチャート: 判断 146"/>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93345</xdr:rowOff>
    </xdr:from>
    <xdr:to xmlns:xdr="http://schemas.openxmlformats.org/drawingml/2006/spreadsheetDrawing">
      <xdr:col>64</xdr:col>
      <xdr:colOff>123825</xdr:colOff>
      <xdr:row>30</xdr:row>
      <xdr:rowOff>23495</xdr:rowOff>
    </xdr:to>
    <xdr:sp macro="" textlink="">
      <xdr:nvSpPr>
        <xdr:cNvPr id="148" name="フローチャート: 判断 147"/>
        <xdr:cNvSpPr/>
      </xdr:nvSpPr>
      <xdr:spPr>
        <a:xfrm>
          <a:off x="12509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110490</xdr:rowOff>
    </xdr:from>
    <xdr:to xmlns:xdr="http://schemas.openxmlformats.org/drawingml/2006/spreadsheetDrawing">
      <xdr:col>60</xdr:col>
      <xdr:colOff>123825</xdr:colOff>
      <xdr:row>30</xdr:row>
      <xdr:rowOff>40640</xdr:rowOff>
    </xdr:to>
    <xdr:sp macro="" textlink="">
      <xdr:nvSpPr>
        <xdr:cNvPr id="149" name="フローチャート: 判断 148"/>
        <xdr:cNvSpPr/>
      </xdr:nvSpPr>
      <xdr:spPr>
        <a:xfrm>
          <a:off x="11747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144145</xdr:rowOff>
    </xdr:from>
    <xdr:to xmlns:xdr="http://schemas.openxmlformats.org/drawingml/2006/spreadsheetDrawing">
      <xdr:col>76</xdr:col>
      <xdr:colOff>73025</xdr:colOff>
      <xdr:row>30</xdr:row>
      <xdr:rowOff>74930</xdr:rowOff>
    </xdr:to>
    <xdr:sp macro="" textlink="">
      <xdr:nvSpPr>
        <xdr:cNvPr id="155" name="楕円 154"/>
        <xdr:cNvSpPr/>
      </xdr:nvSpPr>
      <xdr:spPr>
        <a:xfrm>
          <a:off x="14744700" y="5887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122555</xdr:rowOff>
    </xdr:from>
    <xdr:ext cx="468630" cy="257810"/>
    <xdr:sp macro="" textlink="">
      <xdr:nvSpPr>
        <xdr:cNvPr id="156" name="債務償還比率該当値テキスト"/>
        <xdr:cNvSpPr txBox="1"/>
      </xdr:nvSpPr>
      <xdr:spPr>
        <a:xfrm>
          <a:off x="14846300" y="586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17780</xdr:rowOff>
    </xdr:from>
    <xdr:to xmlns:xdr="http://schemas.openxmlformats.org/drawingml/2006/spreadsheetDrawing">
      <xdr:col>72</xdr:col>
      <xdr:colOff>123825</xdr:colOff>
      <xdr:row>29</xdr:row>
      <xdr:rowOff>118745</xdr:rowOff>
    </xdr:to>
    <xdr:sp macro="" textlink="">
      <xdr:nvSpPr>
        <xdr:cNvPr id="157" name="楕円 156"/>
        <xdr:cNvSpPr/>
      </xdr:nvSpPr>
      <xdr:spPr>
        <a:xfrm>
          <a:off x="14033500" y="57613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67945</xdr:rowOff>
    </xdr:from>
    <xdr:to xmlns:xdr="http://schemas.openxmlformats.org/drawingml/2006/spreadsheetDrawing">
      <xdr:col>76</xdr:col>
      <xdr:colOff>22225</xdr:colOff>
      <xdr:row>30</xdr:row>
      <xdr:rowOff>23495</xdr:rowOff>
    </xdr:to>
    <xdr:cxnSp macro="">
      <xdr:nvCxnSpPr>
        <xdr:cNvPr id="158" name="直線コネクタ 157"/>
        <xdr:cNvCxnSpPr/>
      </xdr:nvCxnSpPr>
      <xdr:spPr>
        <a:xfrm>
          <a:off x="14084300" y="5811520"/>
          <a:ext cx="711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107315</xdr:rowOff>
    </xdr:from>
    <xdr:to xmlns:xdr="http://schemas.openxmlformats.org/drawingml/2006/spreadsheetDrawing">
      <xdr:col>68</xdr:col>
      <xdr:colOff>123825</xdr:colOff>
      <xdr:row>31</xdr:row>
      <xdr:rowOff>37465</xdr:rowOff>
    </xdr:to>
    <xdr:sp macro="" textlink="">
      <xdr:nvSpPr>
        <xdr:cNvPr id="159" name="楕円 158"/>
        <xdr:cNvSpPr/>
      </xdr:nvSpPr>
      <xdr:spPr>
        <a:xfrm>
          <a:off x="1327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67945</xdr:rowOff>
    </xdr:from>
    <xdr:to xmlns:xdr="http://schemas.openxmlformats.org/drawingml/2006/spreadsheetDrawing">
      <xdr:col>72</xdr:col>
      <xdr:colOff>73025</xdr:colOff>
      <xdr:row>30</xdr:row>
      <xdr:rowOff>158115</xdr:rowOff>
    </xdr:to>
    <xdr:cxnSp macro="">
      <xdr:nvCxnSpPr>
        <xdr:cNvPr id="160" name="直線コネクタ 159"/>
        <xdr:cNvCxnSpPr/>
      </xdr:nvCxnSpPr>
      <xdr:spPr>
        <a:xfrm flipV="1">
          <a:off x="13322300" y="5811520"/>
          <a:ext cx="762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74930</xdr:rowOff>
    </xdr:from>
    <xdr:to xmlns:xdr="http://schemas.openxmlformats.org/drawingml/2006/spreadsheetDrawing">
      <xdr:col>64</xdr:col>
      <xdr:colOff>123825</xdr:colOff>
      <xdr:row>31</xdr:row>
      <xdr:rowOff>5080</xdr:rowOff>
    </xdr:to>
    <xdr:sp macro="" textlink="">
      <xdr:nvSpPr>
        <xdr:cNvPr id="161" name="楕円 160"/>
        <xdr:cNvSpPr/>
      </xdr:nvSpPr>
      <xdr:spPr>
        <a:xfrm>
          <a:off x="12509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125730</xdr:rowOff>
    </xdr:from>
    <xdr:to xmlns:xdr="http://schemas.openxmlformats.org/drawingml/2006/spreadsheetDrawing">
      <xdr:col>68</xdr:col>
      <xdr:colOff>73025</xdr:colOff>
      <xdr:row>30</xdr:row>
      <xdr:rowOff>158115</xdr:rowOff>
    </xdr:to>
    <xdr:cxnSp macro="">
      <xdr:nvCxnSpPr>
        <xdr:cNvPr id="162" name="直線コネクタ 161"/>
        <xdr:cNvCxnSpPr/>
      </xdr:nvCxnSpPr>
      <xdr:spPr>
        <a:xfrm>
          <a:off x="12560300" y="604075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94615</xdr:rowOff>
    </xdr:from>
    <xdr:to xmlns:xdr="http://schemas.openxmlformats.org/drawingml/2006/spreadsheetDrawing">
      <xdr:col>60</xdr:col>
      <xdr:colOff>123825</xdr:colOff>
      <xdr:row>31</xdr:row>
      <xdr:rowOff>24765</xdr:rowOff>
    </xdr:to>
    <xdr:sp macro="" textlink="">
      <xdr:nvSpPr>
        <xdr:cNvPr id="163" name="楕円 162"/>
        <xdr:cNvSpPr/>
      </xdr:nvSpPr>
      <xdr:spPr>
        <a:xfrm>
          <a:off x="1174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125730</xdr:rowOff>
    </xdr:from>
    <xdr:to xmlns:xdr="http://schemas.openxmlformats.org/drawingml/2006/spreadsheetDrawing">
      <xdr:col>64</xdr:col>
      <xdr:colOff>73025</xdr:colOff>
      <xdr:row>30</xdr:row>
      <xdr:rowOff>145415</xdr:rowOff>
    </xdr:to>
    <xdr:cxnSp macro="">
      <xdr:nvCxnSpPr>
        <xdr:cNvPr id="164" name="直線コネクタ 163"/>
        <xdr:cNvCxnSpPr/>
      </xdr:nvCxnSpPr>
      <xdr:spPr>
        <a:xfrm flipV="1">
          <a:off x="11798300" y="604075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83820</xdr:rowOff>
    </xdr:from>
    <xdr:ext cx="468630" cy="259080"/>
    <xdr:sp macro="" textlink="">
      <xdr:nvSpPr>
        <xdr:cNvPr id="165" name="n_1aveValue債務償還比率"/>
        <xdr:cNvSpPr txBox="1"/>
      </xdr:nvSpPr>
      <xdr:spPr>
        <a:xfrm>
          <a:off x="13836650" y="5484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34290</xdr:rowOff>
    </xdr:from>
    <xdr:ext cx="468630" cy="259080"/>
    <xdr:sp macro="" textlink="">
      <xdr:nvSpPr>
        <xdr:cNvPr id="166" name="n_2aveValue債務償還比率"/>
        <xdr:cNvSpPr txBox="1"/>
      </xdr:nvSpPr>
      <xdr:spPr>
        <a:xfrm>
          <a:off x="13087350" y="560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40640</xdr:rowOff>
    </xdr:from>
    <xdr:ext cx="468630" cy="257810"/>
    <xdr:sp macro="" textlink="">
      <xdr:nvSpPr>
        <xdr:cNvPr id="167" name="n_3aveValue債務償還比率"/>
        <xdr:cNvSpPr txBox="1"/>
      </xdr:nvSpPr>
      <xdr:spPr>
        <a:xfrm>
          <a:off x="12325350" y="5612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57150</xdr:rowOff>
    </xdr:from>
    <xdr:ext cx="468630" cy="259080"/>
    <xdr:sp macro="" textlink="">
      <xdr:nvSpPr>
        <xdr:cNvPr id="168" name="n_4aveValue債務償還比率"/>
        <xdr:cNvSpPr txBox="1"/>
      </xdr:nvSpPr>
      <xdr:spPr>
        <a:xfrm>
          <a:off x="11563350" y="562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109855</xdr:rowOff>
    </xdr:from>
    <xdr:ext cx="468630" cy="257810"/>
    <xdr:sp macro="" textlink="">
      <xdr:nvSpPr>
        <xdr:cNvPr id="169" name="n_1mainValue債務償還比率"/>
        <xdr:cNvSpPr txBox="1"/>
      </xdr:nvSpPr>
      <xdr:spPr>
        <a:xfrm>
          <a:off x="13836650" y="585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29210</xdr:rowOff>
    </xdr:from>
    <xdr:ext cx="468630" cy="257810"/>
    <xdr:sp macro="" textlink="">
      <xdr:nvSpPr>
        <xdr:cNvPr id="170" name="n_2mainValue債務償還比率"/>
        <xdr:cNvSpPr txBox="1"/>
      </xdr:nvSpPr>
      <xdr:spPr>
        <a:xfrm>
          <a:off x="13087350" y="6115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167640</xdr:rowOff>
    </xdr:from>
    <xdr:ext cx="468630" cy="257810"/>
    <xdr:sp macro="" textlink="">
      <xdr:nvSpPr>
        <xdr:cNvPr id="171" name="n_3mainValue債務償還比率"/>
        <xdr:cNvSpPr txBox="1"/>
      </xdr:nvSpPr>
      <xdr:spPr>
        <a:xfrm>
          <a:off x="12325350" y="6082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15875</xdr:rowOff>
    </xdr:from>
    <xdr:ext cx="468630" cy="259080"/>
    <xdr:sp macro="" textlink="">
      <xdr:nvSpPr>
        <xdr:cNvPr id="172" name="n_4mainValue債務償還比率"/>
        <xdr:cNvSpPr txBox="1"/>
      </xdr:nvSpPr>
      <xdr:spPr>
        <a:xfrm>
          <a:off x="11563350" y="6102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121920</xdr:rowOff>
    </xdr:from>
    <xdr:to xmlns:xdr="http://schemas.openxmlformats.org/drawingml/2006/spreadsheetDrawing">
      <xdr:col>24</xdr:col>
      <xdr:colOff>62865</xdr:colOff>
      <xdr:row>41</xdr:row>
      <xdr:rowOff>167640</xdr:rowOff>
    </xdr:to>
    <xdr:cxnSp macro="">
      <xdr:nvCxnSpPr>
        <xdr:cNvPr id="57" name="直線コネクタ 56"/>
        <xdr:cNvCxnSpPr/>
      </xdr:nvCxnSpPr>
      <xdr:spPr>
        <a:xfrm flipV="1">
          <a:off x="4634865" y="560832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68580</xdr:rowOff>
    </xdr:from>
    <xdr:ext cx="405130" cy="259080"/>
    <xdr:sp macro="" textlink="">
      <xdr:nvSpPr>
        <xdr:cNvPr id="60" name="【道路】&#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121920</xdr:rowOff>
    </xdr:from>
    <xdr:to xmlns:xdr="http://schemas.openxmlformats.org/drawingml/2006/spreadsheetDrawing">
      <xdr:col>24</xdr:col>
      <xdr:colOff>152400</xdr:colOff>
      <xdr:row>32</xdr:row>
      <xdr:rowOff>121920</xdr:rowOff>
    </xdr:to>
    <xdr:cxnSp macro="">
      <xdr:nvCxnSpPr>
        <xdr:cNvPr id="61" name="直線コネクタ 60"/>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91440</xdr:rowOff>
    </xdr:from>
    <xdr:ext cx="405130" cy="259080"/>
    <xdr:sp macro="" textlink="">
      <xdr:nvSpPr>
        <xdr:cNvPr id="62" name="【道路】&#10;有形固定資産減価償却率平均値テキスト"/>
        <xdr:cNvSpPr txBox="1"/>
      </xdr:nvSpPr>
      <xdr:spPr>
        <a:xfrm>
          <a:off x="4673600" y="6606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113030</xdr:rowOff>
    </xdr:from>
    <xdr:to xmlns:xdr="http://schemas.openxmlformats.org/drawingml/2006/spreadsheetDrawing">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74930</xdr:rowOff>
    </xdr:from>
    <xdr:to xmlns:xdr="http://schemas.openxmlformats.org/drawingml/2006/spreadsheetDrawing">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114935</xdr:rowOff>
    </xdr:from>
    <xdr:to xmlns:xdr="http://schemas.openxmlformats.org/drawingml/2006/spreadsheetDrawing">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154940</xdr:rowOff>
    </xdr:from>
    <xdr:ext cx="405130" cy="257810"/>
    <xdr:sp macro="" textlink="">
      <xdr:nvSpPr>
        <xdr:cNvPr id="74" name="【道路】&#10;有形固定資産減価償却率該当値テキスト"/>
        <xdr:cNvSpPr txBox="1"/>
      </xdr:nvSpPr>
      <xdr:spPr>
        <a:xfrm>
          <a:off x="4673600" y="6327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74930</xdr:rowOff>
    </xdr:from>
    <xdr:to xmlns:xdr="http://schemas.openxmlformats.org/drawingml/2006/spreadsheetDrawing">
      <xdr:col>24</xdr:col>
      <xdr:colOff>63500</xdr:colOff>
      <xdr:row>38</xdr:row>
      <xdr:rowOff>11430</xdr:rowOff>
    </xdr:to>
    <xdr:cxnSp macro="">
      <xdr:nvCxnSpPr>
        <xdr:cNvPr id="76" name="直線コネクタ 75"/>
        <xdr:cNvCxnSpPr/>
      </xdr:nvCxnSpPr>
      <xdr:spPr>
        <a:xfrm>
          <a:off x="3797300" y="641858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154940</xdr:rowOff>
    </xdr:from>
    <xdr:to xmlns:xdr="http://schemas.openxmlformats.org/drawingml/2006/spreadsheetDrawing">
      <xdr:col>19</xdr:col>
      <xdr:colOff>177800</xdr:colOff>
      <xdr:row>37</xdr:row>
      <xdr:rowOff>74930</xdr:rowOff>
    </xdr:to>
    <xdr:cxnSp macro="">
      <xdr:nvCxnSpPr>
        <xdr:cNvPr id="78" name="直線コネクタ 77"/>
        <xdr:cNvCxnSpPr/>
      </xdr:nvCxnSpPr>
      <xdr:spPr>
        <a:xfrm>
          <a:off x="2908300" y="63271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96520</xdr:rowOff>
    </xdr:to>
    <xdr:sp macro="" textlink="">
      <xdr:nvSpPr>
        <xdr:cNvPr id="79" name="楕円 78"/>
        <xdr:cNvSpPr/>
      </xdr:nvSpPr>
      <xdr:spPr>
        <a:xfrm>
          <a:off x="196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45720</xdr:rowOff>
    </xdr:from>
    <xdr:to xmlns:xdr="http://schemas.openxmlformats.org/drawingml/2006/spreadsheetDrawing">
      <xdr:col>15</xdr:col>
      <xdr:colOff>50800</xdr:colOff>
      <xdr:row>36</xdr:row>
      <xdr:rowOff>154940</xdr:rowOff>
    </xdr:to>
    <xdr:cxnSp macro="">
      <xdr:nvCxnSpPr>
        <xdr:cNvPr id="80" name="直線コネクタ 79"/>
        <xdr:cNvCxnSpPr/>
      </xdr:nvCxnSpPr>
      <xdr:spPr>
        <a:xfrm>
          <a:off x="2019300" y="62179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81" name="楕円 80"/>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93345</xdr:rowOff>
    </xdr:from>
    <xdr:to xmlns:xdr="http://schemas.openxmlformats.org/drawingml/2006/spreadsheetDrawing">
      <xdr:col>10</xdr:col>
      <xdr:colOff>114300</xdr:colOff>
      <xdr:row>36</xdr:row>
      <xdr:rowOff>45720</xdr:rowOff>
    </xdr:to>
    <xdr:cxnSp macro="">
      <xdr:nvCxnSpPr>
        <xdr:cNvPr id="82" name="直線コネクタ 81"/>
        <xdr:cNvCxnSpPr/>
      </xdr:nvCxnSpPr>
      <xdr:spPr>
        <a:xfrm>
          <a:off x="1130300" y="609409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167640</xdr:rowOff>
    </xdr:from>
    <xdr:ext cx="405130" cy="257810"/>
    <xdr:sp macro="" textlink="">
      <xdr:nvSpPr>
        <xdr:cNvPr id="83" name="n_1aveValue【道路】&#10;有形固定資産減価償却率"/>
        <xdr:cNvSpPr txBox="1"/>
      </xdr:nvSpPr>
      <xdr:spPr>
        <a:xfrm>
          <a:off x="3582035" y="6682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3860" cy="257810"/>
    <xdr:sp macro="" textlink="">
      <xdr:nvSpPr>
        <xdr:cNvPr id="84" name="n_2aveValue【道路】&#10;有形固定資産減価償却率"/>
        <xdr:cNvSpPr txBox="1"/>
      </xdr:nvSpPr>
      <xdr:spPr>
        <a:xfrm>
          <a:off x="270573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63500</xdr:rowOff>
    </xdr:from>
    <xdr:ext cx="403860" cy="257810"/>
    <xdr:sp macro="" textlink="">
      <xdr:nvSpPr>
        <xdr:cNvPr id="85" name="n_3aveValue【道路】&#10;有形固定資産減価償却率"/>
        <xdr:cNvSpPr txBox="1"/>
      </xdr:nvSpPr>
      <xdr:spPr>
        <a:xfrm>
          <a:off x="1816735" y="6578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36195</xdr:rowOff>
    </xdr:from>
    <xdr:ext cx="403860" cy="259080"/>
    <xdr:sp macro="" textlink="">
      <xdr:nvSpPr>
        <xdr:cNvPr id="86" name="n_4aveValue【道路】&#10;有形固定資産減価償却率"/>
        <xdr:cNvSpPr txBox="1"/>
      </xdr:nvSpPr>
      <xdr:spPr>
        <a:xfrm>
          <a:off x="927735" y="655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141605</xdr:rowOff>
    </xdr:from>
    <xdr:ext cx="405130" cy="259080"/>
    <xdr:sp macro="" textlink="">
      <xdr:nvSpPr>
        <xdr:cNvPr id="87" name="n_1mainValue【道路】&#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50165</xdr:rowOff>
    </xdr:from>
    <xdr:ext cx="403860" cy="259080"/>
    <xdr:sp macro="" textlink="">
      <xdr:nvSpPr>
        <xdr:cNvPr id="88" name="n_2mainValue【道路】&#10;有形固定資産減価償却率"/>
        <xdr:cNvSpPr txBox="1"/>
      </xdr:nvSpPr>
      <xdr:spPr>
        <a:xfrm>
          <a:off x="2705735" y="6050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113030</xdr:rowOff>
    </xdr:from>
    <xdr:ext cx="403860" cy="259080"/>
    <xdr:sp macro="" textlink="">
      <xdr:nvSpPr>
        <xdr:cNvPr id="89" name="n_3mainValue【道路】&#10;有形固定資産減価償却率"/>
        <xdr:cNvSpPr txBox="1"/>
      </xdr:nvSpPr>
      <xdr:spPr>
        <a:xfrm>
          <a:off x="1816735" y="5942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160655</xdr:rowOff>
    </xdr:from>
    <xdr:ext cx="403860" cy="259080"/>
    <xdr:sp macro="" textlink="">
      <xdr:nvSpPr>
        <xdr:cNvPr id="90" name="n_4mainValue【道路】&#10;有形固定資産減価償却率"/>
        <xdr:cNvSpPr txBox="1"/>
      </xdr:nvSpPr>
      <xdr:spPr>
        <a:xfrm>
          <a:off x="927735" y="5818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4" name="テキスト ボックス 103"/>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6" name="テキスト ボックス 105"/>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8" name="テキスト ボックス 107"/>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4530" cy="257810"/>
    <xdr:sp macro="" textlink="">
      <xdr:nvSpPr>
        <xdr:cNvPr id="110" name="テキスト ボックス 109"/>
        <xdr:cNvSpPr txBox="1"/>
      </xdr:nvSpPr>
      <xdr:spPr>
        <a:xfrm>
          <a:off x="5918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2" name="テキスト ボックス 111"/>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31115</xdr:rowOff>
    </xdr:from>
    <xdr:to xmlns:xdr="http://schemas.openxmlformats.org/drawingml/2006/spreadsheetDrawing">
      <xdr:col>54</xdr:col>
      <xdr:colOff>189865</xdr:colOff>
      <xdr:row>42</xdr:row>
      <xdr:rowOff>12700</xdr:rowOff>
    </xdr:to>
    <xdr:cxnSp macro="">
      <xdr:nvCxnSpPr>
        <xdr:cNvPr id="114" name="直線コネクタ 113"/>
        <xdr:cNvCxnSpPr/>
      </xdr:nvCxnSpPr>
      <xdr:spPr>
        <a:xfrm flipV="1">
          <a:off x="10476865"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534670" cy="259080"/>
    <xdr:sp macro="" textlink="">
      <xdr:nvSpPr>
        <xdr:cNvPr id="115" name="【道路】&#10;一人当たり延長最小値テキスト"/>
        <xdr:cNvSpPr txBox="1"/>
      </xdr:nvSpPr>
      <xdr:spPr>
        <a:xfrm>
          <a:off x="1051560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6" name="直線コネクタ 115"/>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149225</xdr:rowOff>
    </xdr:from>
    <xdr:ext cx="690245" cy="259080"/>
    <xdr:sp macro="" textlink="">
      <xdr:nvSpPr>
        <xdr:cNvPr id="117" name="【道路】&#10;一人当たり延長最大値テキスト"/>
        <xdr:cNvSpPr txBox="1"/>
      </xdr:nvSpPr>
      <xdr:spPr>
        <a:xfrm>
          <a:off x="1051560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31115</xdr:rowOff>
    </xdr:from>
    <xdr:to xmlns:xdr="http://schemas.openxmlformats.org/drawingml/2006/spreadsheetDrawing">
      <xdr:col>55</xdr:col>
      <xdr:colOff>88900</xdr:colOff>
      <xdr:row>34</xdr:row>
      <xdr:rowOff>31115</xdr:rowOff>
    </xdr:to>
    <xdr:cxnSp macro="">
      <xdr:nvCxnSpPr>
        <xdr:cNvPr id="118" name="直線コネクタ 117"/>
        <xdr:cNvCxnSpPr/>
      </xdr:nvCxnSpPr>
      <xdr:spPr>
        <a:xfrm>
          <a:off x="103886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81280</xdr:rowOff>
    </xdr:from>
    <xdr:ext cx="534670" cy="259080"/>
    <xdr:sp macro="" textlink="">
      <xdr:nvSpPr>
        <xdr:cNvPr id="119" name="【道路】&#10;一人当たり延長平均値テキスト"/>
        <xdr:cNvSpPr txBox="1"/>
      </xdr:nvSpPr>
      <xdr:spPr>
        <a:xfrm>
          <a:off x="10515600" y="693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58420</xdr:rowOff>
    </xdr:from>
    <xdr:to xmlns:xdr="http://schemas.openxmlformats.org/drawingml/2006/spreadsheetDrawing">
      <xdr:col>55</xdr:col>
      <xdr:colOff>50800</xdr:colOff>
      <xdr:row>41</xdr:row>
      <xdr:rowOff>160020</xdr:rowOff>
    </xdr:to>
    <xdr:sp macro="" textlink="">
      <xdr:nvSpPr>
        <xdr:cNvPr id="120" name="フローチャート: 判断 119"/>
        <xdr:cNvSpPr/>
      </xdr:nvSpPr>
      <xdr:spPr>
        <a:xfrm>
          <a:off x="10426700"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56515</xdr:rowOff>
    </xdr:from>
    <xdr:to xmlns:xdr="http://schemas.openxmlformats.org/drawingml/2006/spreadsheetDrawing">
      <xdr:col>50</xdr:col>
      <xdr:colOff>165100</xdr:colOff>
      <xdr:row>41</xdr:row>
      <xdr:rowOff>158115</xdr:rowOff>
    </xdr:to>
    <xdr:sp macro="" textlink="">
      <xdr:nvSpPr>
        <xdr:cNvPr id="121" name="フローチャート: 判断 120"/>
        <xdr:cNvSpPr/>
      </xdr:nvSpPr>
      <xdr:spPr>
        <a:xfrm>
          <a:off x="9588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86995</xdr:rowOff>
    </xdr:from>
    <xdr:to xmlns:xdr="http://schemas.openxmlformats.org/drawingml/2006/spreadsheetDrawing">
      <xdr:col>46</xdr:col>
      <xdr:colOff>38100</xdr:colOff>
      <xdr:row>42</xdr:row>
      <xdr:rowOff>17780</xdr:rowOff>
    </xdr:to>
    <xdr:sp macro="" textlink="">
      <xdr:nvSpPr>
        <xdr:cNvPr id="122" name="フローチャート: 判断 121"/>
        <xdr:cNvSpPr/>
      </xdr:nvSpPr>
      <xdr:spPr>
        <a:xfrm>
          <a:off x="86995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81280</xdr:rowOff>
    </xdr:from>
    <xdr:to xmlns:xdr="http://schemas.openxmlformats.org/drawingml/2006/spreadsheetDrawing">
      <xdr:col>41</xdr:col>
      <xdr:colOff>101600</xdr:colOff>
      <xdr:row>42</xdr:row>
      <xdr:rowOff>11430</xdr:rowOff>
    </xdr:to>
    <xdr:sp macro="" textlink="">
      <xdr:nvSpPr>
        <xdr:cNvPr id="123" name="フローチャート: 判断 122"/>
        <xdr:cNvSpPr/>
      </xdr:nvSpPr>
      <xdr:spPr>
        <a:xfrm>
          <a:off x="781050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66675</xdr:rowOff>
    </xdr:from>
    <xdr:to xmlns:xdr="http://schemas.openxmlformats.org/drawingml/2006/spreadsheetDrawing">
      <xdr:col>36</xdr:col>
      <xdr:colOff>165100</xdr:colOff>
      <xdr:row>41</xdr:row>
      <xdr:rowOff>168275</xdr:rowOff>
    </xdr:to>
    <xdr:sp macro="" textlink="">
      <xdr:nvSpPr>
        <xdr:cNvPr id="124" name="フローチャート: 判断 123"/>
        <xdr:cNvSpPr/>
      </xdr:nvSpPr>
      <xdr:spPr>
        <a:xfrm>
          <a:off x="6921500" y="70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127635</xdr:rowOff>
    </xdr:from>
    <xdr:to xmlns:xdr="http://schemas.openxmlformats.org/drawingml/2006/spreadsheetDrawing">
      <xdr:col>55</xdr:col>
      <xdr:colOff>50800</xdr:colOff>
      <xdr:row>42</xdr:row>
      <xdr:rowOff>57785</xdr:rowOff>
    </xdr:to>
    <xdr:sp macro="" textlink="">
      <xdr:nvSpPr>
        <xdr:cNvPr id="130" name="楕円 129"/>
        <xdr:cNvSpPr/>
      </xdr:nvSpPr>
      <xdr:spPr>
        <a:xfrm>
          <a:off x="10426700" y="71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43180</xdr:rowOff>
    </xdr:from>
    <xdr:ext cx="534670" cy="257810"/>
    <xdr:sp macro="" textlink="">
      <xdr:nvSpPr>
        <xdr:cNvPr id="131" name="【道路】&#10;一人当たり延長該当値テキスト"/>
        <xdr:cNvSpPr txBox="1"/>
      </xdr:nvSpPr>
      <xdr:spPr>
        <a:xfrm>
          <a:off x="10515600" y="70726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128905</xdr:rowOff>
    </xdr:from>
    <xdr:to xmlns:xdr="http://schemas.openxmlformats.org/drawingml/2006/spreadsheetDrawing">
      <xdr:col>50</xdr:col>
      <xdr:colOff>165100</xdr:colOff>
      <xdr:row>42</xdr:row>
      <xdr:rowOff>59055</xdr:rowOff>
    </xdr:to>
    <xdr:sp macro="" textlink="">
      <xdr:nvSpPr>
        <xdr:cNvPr id="132" name="楕円 131"/>
        <xdr:cNvSpPr/>
      </xdr:nvSpPr>
      <xdr:spPr>
        <a:xfrm>
          <a:off x="9588500" y="71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6985</xdr:rowOff>
    </xdr:from>
    <xdr:to xmlns:xdr="http://schemas.openxmlformats.org/drawingml/2006/spreadsheetDrawing">
      <xdr:col>55</xdr:col>
      <xdr:colOff>0</xdr:colOff>
      <xdr:row>42</xdr:row>
      <xdr:rowOff>8255</xdr:rowOff>
    </xdr:to>
    <xdr:cxnSp macro="">
      <xdr:nvCxnSpPr>
        <xdr:cNvPr id="133" name="直線コネクタ 132"/>
        <xdr:cNvCxnSpPr/>
      </xdr:nvCxnSpPr>
      <xdr:spPr>
        <a:xfrm flipV="1">
          <a:off x="9639300" y="72078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129540</xdr:rowOff>
    </xdr:from>
    <xdr:to xmlns:xdr="http://schemas.openxmlformats.org/drawingml/2006/spreadsheetDrawing">
      <xdr:col>46</xdr:col>
      <xdr:colOff>38100</xdr:colOff>
      <xdr:row>42</xdr:row>
      <xdr:rowOff>59690</xdr:rowOff>
    </xdr:to>
    <xdr:sp macro="" textlink="">
      <xdr:nvSpPr>
        <xdr:cNvPr id="134" name="楕円 133"/>
        <xdr:cNvSpPr/>
      </xdr:nvSpPr>
      <xdr:spPr>
        <a:xfrm>
          <a:off x="8699500" y="7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8255</xdr:rowOff>
    </xdr:from>
    <xdr:to xmlns:xdr="http://schemas.openxmlformats.org/drawingml/2006/spreadsheetDrawing">
      <xdr:col>50</xdr:col>
      <xdr:colOff>114300</xdr:colOff>
      <xdr:row>42</xdr:row>
      <xdr:rowOff>8890</xdr:rowOff>
    </xdr:to>
    <xdr:cxnSp macro="">
      <xdr:nvCxnSpPr>
        <xdr:cNvPr id="135" name="直線コネクタ 134"/>
        <xdr:cNvCxnSpPr/>
      </xdr:nvCxnSpPr>
      <xdr:spPr>
        <a:xfrm flipV="1">
          <a:off x="8750300" y="7209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130175</xdr:rowOff>
    </xdr:from>
    <xdr:to xmlns:xdr="http://schemas.openxmlformats.org/drawingml/2006/spreadsheetDrawing">
      <xdr:col>41</xdr:col>
      <xdr:colOff>101600</xdr:colOff>
      <xdr:row>42</xdr:row>
      <xdr:rowOff>60325</xdr:rowOff>
    </xdr:to>
    <xdr:sp macro="" textlink="">
      <xdr:nvSpPr>
        <xdr:cNvPr id="136" name="楕円 135"/>
        <xdr:cNvSpPr/>
      </xdr:nvSpPr>
      <xdr:spPr>
        <a:xfrm>
          <a:off x="7810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8890</xdr:rowOff>
    </xdr:from>
    <xdr:to xmlns:xdr="http://schemas.openxmlformats.org/drawingml/2006/spreadsheetDrawing">
      <xdr:col>45</xdr:col>
      <xdr:colOff>177800</xdr:colOff>
      <xdr:row>42</xdr:row>
      <xdr:rowOff>9525</xdr:rowOff>
    </xdr:to>
    <xdr:cxnSp macro="">
      <xdr:nvCxnSpPr>
        <xdr:cNvPr id="137" name="直線コネクタ 136"/>
        <xdr:cNvCxnSpPr/>
      </xdr:nvCxnSpPr>
      <xdr:spPr>
        <a:xfrm flipV="1">
          <a:off x="7861300" y="7209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130810</xdr:rowOff>
    </xdr:from>
    <xdr:to xmlns:xdr="http://schemas.openxmlformats.org/drawingml/2006/spreadsheetDrawing">
      <xdr:col>36</xdr:col>
      <xdr:colOff>165100</xdr:colOff>
      <xdr:row>42</xdr:row>
      <xdr:rowOff>60960</xdr:rowOff>
    </xdr:to>
    <xdr:sp macro="" textlink="">
      <xdr:nvSpPr>
        <xdr:cNvPr id="138" name="楕円 137"/>
        <xdr:cNvSpPr/>
      </xdr:nvSpPr>
      <xdr:spPr>
        <a:xfrm>
          <a:off x="69215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9525</xdr:rowOff>
    </xdr:from>
    <xdr:to xmlns:xdr="http://schemas.openxmlformats.org/drawingml/2006/spreadsheetDrawing">
      <xdr:col>41</xdr:col>
      <xdr:colOff>50800</xdr:colOff>
      <xdr:row>42</xdr:row>
      <xdr:rowOff>10160</xdr:rowOff>
    </xdr:to>
    <xdr:cxnSp macro="">
      <xdr:nvCxnSpPr>
        <xdr:cNvPr id="139" name="直線コネクタ 138"/>
        <xdr:cNvCxnSpPr/>
      </xdr:nvCxnSpPr>
      <xdr:spPr>
        <a:xfrm flipV="1">
          <a:off x="6972300" y="7210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3175</xdr:rowOff>
    </xdr:from>
    <xdr:ext cx="534670" cy="259080"/>
    <xdr:sp macro="" textlink="">
      <xdr:nvSpPr>
        <xdr:cNvPr id="140" name="n_1aveValue【道路】&#10;一人当たり延長"/>
        <xdr:cNvSpPr txBox="1"/>
      </xdr:nvSpPr>
      <xdr:spPr>
        <a:xfrm>
          <a:off x="9359265" y="686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33655</xdr:rowOff>
    </xdr:from>
    <xdr:ext cx="533400" cy="258445"/>
    <xdr:sp macro="" textlink="">
      <xdr:nvSpPr>
        <xdr:cNvPr id="141" name="n_2aveValue【道路】&#10;一人当たり延長"/>
        <xdr:cNvSpPr txBox="1"/>
      </xdr:nvSpPr>
      <xdr:spPr>
        <a:xfrm>
          <a:off x="8482965" y="6891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27940</xdr:rowOff>
    </xdr:from>
    <xdr:ext cx="533400" cy="259080"/>
    <xdr:sp macro="" textlink="">
      <xdr:nvSpPr>
        <xdr:cNvPr id="142" name="n_3aveValue【道路】&#10;一人当たり延長"/>
        <xdr:cNvSpPr txBox="1"/>
      </xdr:nvSpPr>
      <xdr:spPr>
        <a:xfrm>
          <a:off x="7593965" y="688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xdr:rowOff>
    </xdr:from>
    <xdr:ext cx="533400" cy="259080"/>
    <xdr:sp macro="" textlink="">
      <xdr:nvSpPr>
        <xdr:cNvPr id="143" name="n_4aveValue【道路】&#10;一人当たり延長"/>
        <xdr:cNvSpPr txBox="1"/>
      </xdr:nvSpPr>
      <xdr:spPr>
        <a:xfrm>
          <a:off x="6704965" y="6871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50165</xdr:rowOff>
    </xdr:from>
    <xdr:ext cx="534670" cy="259080"/>
    <xdr:sp macro="" textlink="">
      <xdr:nvSpPr>
        <xdr:cNvPr id="144" name="n_1mainValue【道路】&#10;一人当たり延長"/>
        <xdr:cNvSpPr txBox="1"/>
      </xdr:nvSpPr>
      <xdr:spPr>
        <a:xfrm>
          <a:off x="9359265" y="7251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50800</xdr:rowOff>
    </xdr:from>
    <xdr:ext cx="533400" cy="259080"/>
    <xdr:sp macro="" textlink="">
      <xdr:nvSpPr>
        <xdr:cNvPr id="145" name="n_2mainValue【道路】&#10;一人当たり延長"/>
        <xdr:cNvSpPr txBox="1"/>
      </xdr:nvSpPr>
      <xdr:spPr>
        <a:xfrm>
          <a:off x="8482965" y="725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52070</xdr:rowOff>
    </xdr:from>
    <xdr:ext cx="533400" cy="257810"/>
    <xdr:sp macro="" textlink="">
      <xdr:nvSpPr>
        <xdr:cNvPr id="146" name="n_3mainValue【道路】&#10;一人当たり延長"/>
        <xdr:cNvSpPr txBox="1"/>
      </xdr:nvSpPr>
      <xdr:spPr>
        <a:xfrm>
          <a:off x="7593965" y="725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52070</xdr:rowOff>
    </xdr:from>
    <xdr:ext cx="533400" cy="257810"/>
    <xdr:sp macro="" textlink="">
      <xdr:nvSpPr>
        <xdr:cNvPr id="147" name="n_4mainValue【道路】&#10;一人当たり延長"/>
        <xdr:cNvSpPr txBox="1"/>
      </xdr:nvSpPr>
      <xdr:spPr>
        <a:xfrm>
          <a:off x="6704965" y="7252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128905</xdr:rowOff>
    </xdr:from>
    <xdr:to xmlns:xdr="http://schemas.openxmlformats.org/drawingml/2006/spreadsheetDrawing">
      <xdr:col>24</xdr:col>
      <xdr:colOff>62865</xdr:colOff>
      <xdr:row>64</xdr:row>
      <xdr:rowOff>65405</xdr:rowOff>
    </xdr:to>
    <xdr:cxnSp macro="">
      <xdr:nvCxnSpPr>
        <xdr:cNvPr id="173" name="直線コネクタ 172"/>
        <xdr:cNvCxnSpPr/>
      </xdr:nvCxnSpPr>
      <xdr:spPr>
        <a:xfrm flipV="1">
          <a:off x="4634865" y="95586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5" name="直線コネクタ 174"/>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340360" cy="257810"/>
    <xdr:sp macro="" textlink="">
      <xdr:nvSpPr>
        <xdr:cNvPr id="176" name="【橋りょう・トンネル】&#10;有形固定資産減価償却率最大値テキスト"/>
        <xdr:cNvSpPr txBox="1"/>
      </xdr:nvSpPr>
      <xdr:spPr>
        <a:xfrm>
          <a:off x="4673600" y="93338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128905</xdr:rowOff>
    </xdr:from>
    <xdr:to xmlns:xdr="http://schemas.openxmlformats.org/drawingml/2006/spreadsheetDrawing">
      <xdr:col>24</xdr:col>
      <xdr:colOff>152400</xdr:colOff>
      <xdr:row>55</xdr:row>
      <xdr:rowOff>128905</xdr:rowOff>
    </xdr:to>
    <xdr:cxnSp macro="">
      <xdr:nvCxnSpPr>
        <xdr:cNvPr id="177" name="直線コネクタ 176"/>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81280</xdr:rowOff>
    </xdr:from>
    <xdr:ext cx="405130" cy="259080"/>
    <xdr:sp macro="" textlink="">
      <xdr:nvSpPr>
        <xdr:cNvPr id="178" name="【橋りょう・トンネル】&#10;有形固定資産減価償却率平均値テキスト"/>
        <xdr:cNvSpPr txBox="1"/>
      </xdr:nvSpPr>
      <xdr:spPr>
        <a:xfrm>
          <a:off x="4673600" y="1036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102870</xdr:rowOff>
    </xdr:from>
    <xdr:to xmlns:xdr="http://schemas.openxmlformats.org/drawingml/2006/spreadsheetDrawing">
      <xdr:col>24</xdr:col>
      <xdr:colOff>114300</xdr:colOff>
      <xdr:row>61</xdr:row>
      <xdr:rowOff>33020</xdr:rowOff>
    </xdr:to>
    <xdr:sp macro="" textlink="">
      <xdr:nvSpPr>
        <xdr:cNvPr id="179" name="フローチャート: 判断 178"/>
        <xdr:cNvSpPr/>
      </xdr:nvSpPr>
      <xdr:spPr>
        <a:xfrm>
          <a:off x="4584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99695</xdr:rowOff>
    </xdr:from>
    <xdr:to xmlns:xdr="http://schemas.openxmlformats.org/drawingml/2006/spreadsheetDrawing">
      <xdr:col>20</xdr:col>
      <xdr:colOff>38100</xdr:colOff>
      <xdr:row>61</xdr:row>
      <xdr:rowOff>29845</xdr:rowOff>
    </xdr:to>
    <xdr:sp macro="" textlink="">
      <xdr:nvSpPr>
        <xdr:cNvPr id="180" name="フローチャート: 判断 179"/>
        <xdr:cNvSpPr/>
      </xdr:nvSpPr>
      <xdr:spPr>
        <a:xfrm>
          <a:off x="3746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71755</xdr:rowOff>
    </xdr:from>
    <xdr:to xmlns:xdr="http://schemas.openxmlformats.org/drawingml/2006/spreadsheetDrawing">
      <xdr:col>10</xdr:col>
      <xdr:colOff>165100</xdr:colOff>
      <xdr:row>61</xdr:row>
      <xdr:rowOff>1905</xdr:rowOff>
    </xdr:to>
    <xdr:sp macro="" textlink="">
      <xdr:nvSpPr>
        <xdr:cNvPr id="182" name="フローチャート: 判断 181"/>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37465</xdr:rowOff>
    </xdr:from>
    <xdr:to xmlns:xdr="http://schemas.openxmlformats.org/drawingml/2006/spreadsheetDrawing">
      <xdr:col>6</xdr:col>
      <xdr:colOff>38100</xdr:colOff>
      <xdr:row>60</xdr:row>
      <xdr:rowOff>139065</xdr:rowOff>
    </xdr:to>
    <xdr:sp macro="" textlink="">
      <xdr:nvSpPr>
        <xdr:cNvPr id="183" name="フローチャート: 判断 182"/>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65405</xdr:rowOff>
    </xdr:from>
    <xdr:to xmlns:xdr="http://schemas.openxmlformats.org/drawingml/2006/spreadsheetDrawing">
      <xdr:col>24</xdr:col>
      <xdr:colOff>114300</xdr:colOff>
      <xdr:row>60</xdr:row>
      <xdr:rowOff>167005</xdr:rowOff>
    </xdr:to>
    <xdr:sp macro="" textlink="">
      <xdr:nvSpPr>
        <xdr:cNvPr id="189" name="楕円 188"/>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88265</xdr:rowOff>
    </xdr:from>
    <xdr:ext cx="405130" cy="257810"/>
    <xdr:sp macro="" textlink="">
      <xdr:nvSpPr>
        <xdr:cNvPr id="190" name="【橋りょう・トンネル】&#10;有形固定資産減価償却率該当値テキスト"/>
        <xdr:cNvSpPr txBox="1"/>
      </xdr:nvSpPr>
      <xdr:spPr>
        <a:xfrm>
          <a:off x="4673600" y="10203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71755</xdr:rowOff>
    </xdr:from>
    <xdr:to xmlns:xdr="http://schemas.openxmlformats.org/drawingml/2006/spreadsheetDrawing">
      <xdr:col>20</xdr:col>
      <xdr:colOff>38100</xdr:colOff>
      <xdr:row>61</xdr:row>
      <xdr:rowOff>1905</xdr:rowOff>
    </xdr:to>
    <xdr:sp macro="" textlink="">
      <xdr:nvSpPr>
        <xdr:cNvPr id="191" name="楕円 190"/>
        <xdr:cNvSpPr/>
      </xdr:nvSpPr>
      <xdr:spPr>
        <a:xfrm>
          <a:off x="3746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116205</xdr:rowOff>
    </xdr:from>
    <xdr:to xmlns:xdr="http://schemas.openxmlformats.org/drawingml/2006/spreadsheetDrawing">
      <xdr:col>24</xdr:col>
      <xdr:colOff>63500</xdr:colOff>
      <xdr:row>60</xdr:row>
      <xdr:rowOff>122555</xdr:rowOff>
    </xdr:to>
    <xdr:cxnSp macro="">
      <xdr:nvCxnSpPr>
        <xdr:cNvPr id="192" name="直線コネクタ 191"/>
        <xdr:cNvCxnSpPr/>
      </xdr:nvCxnSpPr>
      <xdr:spPr>
        <a:xfrm flipV="1">
          <a:off x="3797300" y="104032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45720</xdr:rowOff>
    </xdr:from>
    <xdr:to xmlns:xdr="http://schemas.openxmlformats.org/drawingml/2006/spreadsheetDrawing">
      <xdr:col>15</xdr:col>
      <xdr:colOff>101600</xdr:colOff>
      <xdr:row>60</xdr:row>
      <xdr:rowOff>147320</xdr:rowOff>
    </xdr:to>
    <xdr:sp macro="" textlink="">
      <xdr:nvSpPr>
        <xdr:cNvPr id="193" name="楕円 192"/>
        <xdr:cNvSpPr/>
      </xdr:nvSpPr>
      <xdr:spPr>
        <a:xfrm>
          <a:off x="2857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96520</xdr:rowOff>
    </xdr:from>
    <xdr:to xmlns:xdr="http://schemas.openxmlformats.org/drawingml/2006/spreadsheetDrawing">
      <xdr:col>19</xdr:col>
      <xdr:colOff>177800</xdr:colOff>
      <xdr:row>60</xdr:row>
      <xdr:rowOff>122555</xdr:rowOff>
    </xdr:to>
    <xdr:cxnSp macro="">
      <xdr:nvCxnSpPr>
        <xdr:cNvPr id="194" name="直線コネクタ 193"/>
        <xdr:cNvCxnSpPr/>
      </xdr:nvCxnSpPr>
      <xdr:spPr>
        <a:xfrm>
          <a:off x="2908300" y="10383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27305</xdr:rowOff>
    </xdr:from>
    <xdr:to xmlns:xdr="http://schemas.openxmlformats.org/drawingml/2006/spreadsheetDrawing">
      <xdr:col>10</xdr:col>
      <xdr:colOff>165100</xdr:colOff>
      <xdr:row>60</xdr:row>
      <xdr:rowOff>128905</xdr:rowOff>
    </xdr:to>
    <xdr:sp macro="" textlink="">
      <xdr:nvSpPr>
        <xdr:cNvPr id="195" name="楕円 194"/>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78105</xdr:rowOff>
    </xdr:from>
    <xdr:to xmlns:xdr="http://schemas.openxmlformats.org/drawingml/2006/spreadsheetDrawing">
      <xdr:col>15</xdr:col>
      <xdr:colOff>50800</xdr:colOff>
      <xdr:row>60</xdr:row>
      <xdr:rowOff>96520</xdr:rowOff>
    </xdr:to>
    <xdr:cxnSp macro="">
      <xdr:nvCxnSpPr>
        <xdr:cNvPr id="196" name="直線コネクタ 195"/>
        <xdr:cNvCxnSpPr/>
      </xdr:nvCxnSpPr>
      <xdr:spPr>
        <a:xfrm>
          <a:off x="2019300" y="103651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14605</xdr:rowOff>
    </xdr:from>
    <xdr:to xmlns:xdr="http://schemas.openxmlformats.org/drawingml/2006/spreadsheetDrawing">
      <xdr:col>6</xdr:col>
      <xdr:colOff>38100</xdr:colOff>
      <xdr:row>60</xdr:row>
      <xdr:rowOff>116205</xdr:rowOff>
    </xdr:to>
    <xdr:sp macro="" textlink="">
      <xdr:nvSpPr>
        <xdr:cNvPr id="197" name="楕円 196"/>
        <xdr:cNvSpPr/>
      </xdr:nvSpPr>
      <xdr:spPr>
        <a:xfrm>
          <a:off x="1079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65405</xdr:rowOff>
    </xdr:from>
    <xdr:to xmlns:xdr="http://schemas.openxmlformats.org/drawingml/2006/spreadsheetDrawing">
      <xdr:col>10</xdr:col>
      <xdr:colOff>114300</xdr:colOff>
      <xdr:row>60</xdr:row>
      <xdr:rowOff>78105</xdr:rowOff>
    </xdr:to>
    <xdr:cxnSp macro="">
      <xdr:nvCxnSpPr>
        <xdr:cNvPr id="198" name="直線コネクタ 197"/>
        <xdr:cNvCxnSpPr/>
      </xdr:nvCxnSpPr>
      <xdr:spPr>
        <a:xfrm>
          <a:off x="1130300" y="103524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20955</xdr:rowOff>
    </xdr:from>
    <xdr:ext cx="405130" cy="257810"/>
    <xdr:sp macro="" textlink="">
      <xdr:nvSpPr>
        <xdr:cNvPr id="199" name="n_1aveValue【橋りょう・トンネル】&#10;有形固定資産減価償却率"/>
        <xdr:cNvSpPr txBox="1"/>
      </xdr:nvSpPr>
      <xdr:spPr>
        <a:xfrm>
          <a:off x="3582035" y="10479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32385</xdr:rowOff>
    </xdr:from>
    <xdr:ext cx="403860" cy="257810"/>
    <xdr:sp macro="" textlink="">
      <xdr:nvSpPr>
        <xdr:cNvPr id="200" name="n_2aveValue【橋りょう・トンネル】&#10;有形固定資産減価償却率"/>
        <xdr:cNvSpPr txBox="1"/>
      </xdr:nvSpPr>
      <xdr:spPr>
        <a:xfrm>
          <a:off x="2705735" y="10490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164465</xdr:rowOff>
    </xdr:from>
    <xdr:ext cx="403860" cy="259080"/>
    <xdr:sp macro="" textlink="">
      <xdr:nvSpPr>
        <xdr:cNvPr id="201" name="n_3aveValue【橋りょう・トンネル】&#10;有形固定資産減価償却率"/>
        <xdr:cNvSpPr txBox="1"/>
      </xdr:nvSpPr>
      <xdr:spPr>
        <a:xfrm>
          <a:off x="1816735" y="10451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130175</xdr:rowOff>
    </xdr:from>
    <xdr:ext cx="403860" cy="259080"/>
    <xdr:sp macro="" textlink="">
      <xdr:nvSpPr>
        <xdr:cNvPr id="202" name="n_4aveValue【橋りょう・トンネル】&#10;有形固定資産減価償却率"/>
        <xdr:cNvSpPr txBox="1"/>
      </xdr:nvSpPr>
      <xdr:spPr>
        <a:xfrm>
          <a:off x="927735" y="10417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18415</xdr:rowOff>
    </xdr:from>
    <xdr:ext cx="405130" cy="257810"/>
    <xdr:sp macro="" textlink="">
      <xdr:nvSpPr>
        <xdr:cNvPr id="203" name="n_1mainValue【橋りょう・トンネル】&#10;有形固定資産減価償却率"/>
        <xdr:cNvSpPr txBox="1"/>
      </xdr:nvSpPr>
      <xdr:spPr>
        <a:xfrm>
          <a:off x="3582035" y="10133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163830</xdr:rowOff>
    </xdr:from>
    <xdr:ext cx="403860" cy="259080"/>
    <xdr:sp macro="" textlink="">
      <xdr:nvSpPr>
        <xdr:cNvPr id="204" name="n_2mainValue【橋りょう・トンネル】&#10;有形固定資産減価償却率"/>
        <xdr:cNvSpPr txBox="1"/>
      </xdr:nvSpPr>
      <xdr:spPr>
        <a:xfrm>
          <a:off x="2705735" y="10107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145415</xdr:rowOff>
    </xdr:from>
    <xdr:ext cx="403860" cy="257810"/>
    <xdr:sp macro="" textlink="">
      <xdr:nvSpPr>
        <xdr:cNvPr id="205" name="n_3mainValue【橋りょう・トンネル】&#10;有形固定資産減価償却率"/>
        <xdr:cNvSpPr txBox="1"/>
      </xdr:nvSpPr>
      <xdr:spPr>
        <a:xfrm>
          <a:off x="1816735" y="10089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132715</xdr:rowOff>
    </xdr:from>
    <xdr:ext cx="403860" cy="257810"/>
    <xdr:sp macro="" textlink="">
      <xdr:nvSpPr>
        <xdr:cNvPr id="206" name="n_4mainValue【橋りょう・トンネル】&#10;有形固定資産減価償却率"/>
        <xdr:cNvSpPr txBox="1"/>
      </xdr:nvSpPr>
      <xdr:spPr>
        <a:xfrm>
          <a:off x="927735" y="10076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20" name="テキスト ボックス 219"/>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2" name="テキスト ボックス 22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4" name="テキスト ボックス 22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167640</xdr:rowOff>
    </xdr:from>
    <xdr:to xmlns:xdr="http://schemas.openxmlformats.org/drawingml/2006/spreadsheetDrawing">
      <xdr:col>54</xdr:col>
      <xdr:colOff>189865</xdr:colOff>
      <xdr:row>64</xdr:row>
      <xdr:rowOff>67310</xdr:rowOff>
    </xdr:to>
    <xdr:cxnSp macro="">
      <xdr:nvCxnSpPr>
        <xdr:cNvPr id="230" name="直線コネクタ 229"/>
        <xdr:cNvCxnSpPr/>
      </xdr:nvCxnSpPr>
      <xdr:spPr>
        <a:xfrm flipV="1">
          <a:off x="10476865" y="976884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71120</xdr:rowOff>
    </xdr:from>
    <xdr:ext cx="534670" cy="259080"/>
    <xdr:sp macro="" textlink="">
      <xdr:nvSpPr>
        <xdr:cNvPr id="231" name="【橋りょう・トンネル】&#10;一人当たり有形固定資産（償却資産）額最小値テキスト"/>
        <xdr:cNvSpPr txBox="1"/>
      </xdr:nvSpPr>
      <xdr:spPr>
        <a:xfrm>
          <a:off x="10515600" y="1104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2" name="直線コネクタ 231"/>
        <xdr:cNvCxnSpPr/>
      </xdr:nvCxnSpPr>
      <xdr:spPr>
        <a:xfrm>
          <a:off x="10388600" y="1104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51560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167640</xdr:rowOff>
    </xdr:from>
    <xdr:to xmlns:xdr="http://schemas.openxmlformats.org/drawingml/2006/spreadsheetDrawing">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71755</xdr:rowOff>
    </xdr:from>
    <xdr:ext cx="598805" cy="259080"/>
    <xdr:sp macro="" textlink="">
      <xdr:nvSpPr>
        <xdr:cNvPr id="235" name="【橋りょう・トンネル】&#10;一人当たり有形固定資産（償却資産）額平均値テキスト"/>
        <xdr:cNvSpPr txBox="1"/>
      </xdr:nvSpPr>
      <xdr:spPr>
        <a:xfrm>
          <a:off x="10515600" y="10530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48895</xdr:rowOff>
    </xdr:from>
    <xdr:to xmlns:xdr="http://schemas.openxmlformats.org/drawingml/2006/spreadsheetDrawing">
      <xdr:col>55</xdr:col>
      <xdr:colOff>50800</xdr:colOff>
      <xdr:row>62</xdr:row>
      <xdr:rowOff>150495</xdr:rowOff>
    </xdr:to>
    <xdr:sp macro="" textlink="">
      <xdr:nvSpPr>
        <xdr:cNvPr id="236" name="フローチャート: 判断 235"/>
        <xdr:cNvSpPr/>
      </xdr:nvSpPr>
      <xdr:spPr>
        <a:xfrm>
          <a:off x="104267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60325</xdr:rowOff>
    </xdr:from>
    <xdr:to xmlns:xdr="http://schemas.openxmlformats.org/drawingml/2006/spreadsheetDrawing">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8255</xdr:rowOff>
    </xdr:from>
    <xdr:to xmlns:xdr="http://schemas.openxmlformats.org/drawingml/2006/spreadsheetDrawing">
      <xdr:col>41</xdr:col>
      <xdr:colOff>101600</xdr:colOff>
      <xdr:row>62</xdr:row>
      <xdr:rowOff>109855</xdr:rowOff>
    </xdr:to>
    <xdr:sp macro="" textlink="">
      <xdr:nvSpPr>
        <xdr:cNvPr id="239" name="フローチャート: 判断 238"/>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146685</xdr:rowOff>
    </xdr:from>
    <xdr:to xmlns:xdr="http://schemas.openxmlformats.org/drawingml/2006/spreadsheetDrawing">
      <xdr:col>55</xdr:col>
      <xdr:colOff>50800</xdr:colOff>
      <xdr:row>63</xdr:row>
      <xdr:rowOff>76835</xdr:rowOff>
    </xdr:to>
    <xdr:sp macro="" textlink="">
      <xdr:nvSpPr>
        <xdr:cNvPr id="246" name="楕円 245"/>
        <xdr:cNvSpPr/>
      </xdr:nvSpPr>
      <xdr:spPr>
        <a:xfrm>
          <a:off x="104267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125095</xdr:rowOff>
    </xdr:from>
    <xdr:ext cx="598805" cy="258445"/>
    <xdr:sp macro="" textlink="">
      <xdr:nvSpPr>
        <xdr:cNvPr id="247" name="【橋りょう・トンネル】&#10;一人当たり有形固定資産（償却資産）額該当値テキスト"/>
        <xdr:cNvSpPr txBox="1"/>
      </xdr:nvSpPr>
      <xdr:spPr>
        <a:xfrm>
          <a:off x="10515600" y="10754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161290</xdr:rowOff>
    </xdr:from>
    <xdr:to xmlns:xdr="http://schemas.openxmlformats.org/drawingml/2006/spreadsheetDrawing">
      <xdr:col>50</xdr:col>
      <xdr:colOff>165100</xdr:colOff>
      <xdr:row>63</xdr:row>
      <xdr:rowOff>91440</xdr:rowOff>
    </xdr:to>
    <xdr:sp macro="" textlink="">
      <xdr:nvSpPr>
        <xdr:cNvPr id="248" name="楕円 247"/>
        <xdr:cNvSpPr/>
      </xdr:nvSpPr>
      <xdr:spPr>
        <a:xfrm>
          <a:off x="9588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26035</xdr:rowOff>
    </xdr:from>
    <xdr:to xmlns:xdr="http://schemas.openxmlformats.org/drawingml/2006/spreadsheetDrawing">
      <xdr:col>55</xdr:col>
      <xdr:colOff>0</xdr:colOff>
      <xdr:row>63</xdr:row>
      <xdr:rowOff>40640</xdr:rowOff>
    </xdr:to>
    <xdr:cxnSp macro="">
      <xdr:nvCxnSpPr>
        <xdr:cNvPr id="249" name="直線コネクタ 248"/>
        <xdr:cNvCxnSpPr/>
      </xdr:nvCxnSpPr>
      <xdr:spPr>
        <a:xfrm flipV="1">
          <a:off x="9639300" y="108273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167005</xdr:rowOff>
    </xdr:from>
    <xdr:to xmlns:xdr="http://schemas.openxmlformats.org/drawingml/2006/spreadsheetDrawing">
      <xdr:col>46</xdr:col>
      <xdr:colOff>38100</xdr:colOff>
      <xdr:row>63</xdr:row>
      <xdr:rowOff>97790</xdr:rowOff>
    </xdr:to>
    <xdr:sp macro="" textlink="">
      <xdr:nvSpPr>
        <xdr:cNvPr id="250" name="楕円 249"/>
        <xdr:cNvSpPr/>
      </xdr:nvSpPr>
      <xdr:spPr>
        <a:xfrm>
          <a:off x="86995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40640</xdr:rowOff>
    </xdr:from>
    <xdr:to xmlns:xdr="http://schemas.openxmlformats.org/drawingml/2006/spreadsheetDrawing">
      <xdr:col>50</xdr:col>
      <xdr:colOff>114300</xdr:colOff>
      <xdr:row>63</xdr:row>
      <xdr:rowOff>46355</xdr:rowOff>
    </xdr:to>
    <xdr:cxnSp macro="">
      <xdr:nvCxnSpPr>
        <xdr:cNvPr id="251" name="直線コネクタ 250"/>
        <xdr:cNvCxnSpPr/>
      </xdr:nvCxnSpPr>
      <xdr:spPr>
        <a:xfrm flipV="1">
          <a:off x="8750300" y="10841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1905</xdr:rowOff>
    </xdr:from>
    <xdr:to xmlns:xdr="http://schemas.openxmlformats.org/drawingml/2006/spreadsheetDrawing">
      <xdr:col>41</xdr:col>
      <xdr:colOff>101600</xdr:colOff>
      <xdr:row>63</xdr:row>
      <xdr:rowOff>103505</xdr:rowOff>
    </xdr:to>
    <xdr:sp macro="" textlink="">
      <xdr:nvSpPr>
        <xdr:cNvPr id="252" name="楕円 251"/>
        <xdr:cNvSpPr/>
      </xdr:nvSpPr>
      <xdr:spPr>
        <a:xfrm>
          <a:off x="7810500" y="10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46355</xdr:rowOff>
    </xdr:from>
    <xdr:to xmlns:xdr="http://schemas.openxmlformats.org/drawingml/2006/spreadsheetDrawing">
      <xdr:col>45</xdr:col>
      <xdr:colOff>177800</xdr:colOff>
      <xdr:row>63</xdr:row>
      <xdr:rowOff>52705</xdr:rowOff>
    </xdr:to>
    <xdr:cxnSp macro="">
      <xdr:nvCxnSpPr>
        <xdr:cNvPr id="253" name="直線コネクタ 252"/>
        <xdr:cNvCxnSpPr/>
      </xdr:nvCxnSpPr>
      <xdr:spPr>
        <a:xfrm flipV="1">
          <a:off x="7861300" y="10847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9525</xdr:rowOff>
    </xdr:from>
    <xdr:to xmlns:xdr="http://schemas.openxmlformats.org/drawingml/2006/spreadsheetDrawing">
      <xdr:col>36</xdr:col>
      <xdr:colOff>165100</xdr:colOff>
      <xdr:row>63</xdr:row>
      <xdr:rowOff>111125</xdr:rowOff>
    </xdr:to>
    <xdr:sp macro="" textlink="">
      <xdr:nvSpPr>
        <xdr:cNvPr id="254" name="楕円 253"/>
        <xdr:cNvSpPr/>
      </xdr:nvSpPr>
      <xdr:spPr>
        <a:xfrm>
          <a:off x="69215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52705</xdr:rowOff>
    </xdr:from>
    <xdr:to xmlns:xdr="http://schemas.openxmlformats.org/drawingml/2006/spreadsheetDrawing">
      <xdr:col>41</xdr:col>
      <xdr:colOff>50800</xdr:colOff>
      <xdr:row>63</xdr:row>
      <xdr:rowOff>60325</xdr:rowOff>
    </xdr:to>
    <xdr:cxnSp macro="">
      <xdr:nvCxnSpPr>
        <xdr:cNvPr id="255" name="直線コネクタ 254"/>
        <xdr:cNvCxnSpPr/>
      </xdr:nvCxnSpPr>
      <xdr:spPr>
        <a:xfrm flipV="1">
          <a:off x="6972300" y="10854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6985</xdr:rowOff>
    </xdr:from>
    <xdr:ext cx="597535" cy="257810"/>
    <xdr:sp macro="" textlink="">
      <xdr:nvSpPr>
        <xdr:cNvPr id="256" name="n_1aveValue【橋りょう・トンネル】&#10;一人当たり有形固定資産（償却資産）額"/>
        <xdr:cNvSpPr txBox="1"/>
      </xdr:nvSpPr>
      <xdr:spPr>
        <a:xfrm>
          <a:off x="9326880" y="10465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167005</xdr:rowOff>
    </xdr:from>
    <xdr:ext cx="597535" cy="257810"/>
    <xdr:sp macro="" textlink="">
      <xdr:nvSpPr>
        <xdr:cNvPr id="257" name="n_2aveValue【橋りょう・トンネル】&#10;一人当たり有形固定資産（償却資産）額"/>
        <xdr:cNvSpPr txBox="1"/>
      </xdr:nvSpPr>
      <xdr:spPr>
        <a:xfrm>
          <a:off x="8450580" y="10454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126365</xdr:rowOff>
    </xdr:from>
    <xdr:ext cx="597535" cy="259080"/>
    <xdr:sp macro="" textlink="">
      <xdr:nvSpPr>
        <xdr:cNvPr id="258" name="n_3aveValue【橋りょう・トンネル】&#10;一人当たり有形固定資産（償却資産）額"/>
        <xdr:cNvSpPr txBox="1"/>
      </xdr:nvSpPr>
      <xdr:spPr>
        <a:xfrm>
          <a:off x="7561580" y="10413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135255</xdr:rowOff>
    </xdr:from>
    <xdr:ext cx="597535" cy="257810"/>
    <xdr:sp macro="" textlink="">
      <xdr:nvSpPr>
        <xdr:cNvPr id="259" name="n_4aveValue【橋りょう・トンネル】&#10;一人当たり有形固定資産（償却資産）額"/>
        <xdr:cNvSpPr txBox="1"/>
      </xdr:nvSpPr>
      <xdr:spPr>
        <a:xfrm>
          <a:off x="6672580" y="10422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82550</xdr:rowOff>
    </xdr:from>
    <xdr:ext cx="597535" cy="259080"/>
    <xdr:sp macro="" textlink="">
      <xdr:nvSpPr>
        <xdr:cNvPr id="260" name="n_1mainValue【橋りょう・トンネル】&#10;一人当たり有形固定資産（償却資産）額"/>
        <xdr:cNvSpPr txBox="1"/>
      </xdr:nvSpPr>
      <xdr:spPr>
        <a:xfrm>
          <a:off x="9326880" y="10883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88265</xdr:rowOff>
    </xdr:from>
    <xdr:ext cx="597535" cy="257810"/>
    <xdr:sp macro="" textlink="">
      <xdr:nvSpPr>
        <xdr:cNvPr id="261" name="n_2mainValue【橋りょう・トンネル】&#10;一人当たり有形固定資産（償却資産）額"/>
        <xdr:cNvSpPr txBox="1"/>
      </xdr:nvSpPr>
      <xdr:spPr>
        <a:xfrm>
          <a:off x="8450580" y="10889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95250</xdr:rowOff>
    </xdr:from>
    <xdr:ext cx="597535" cy="259080"/>
    <xdr:sp macro="" textlink="">
      <xdr:nvSpPr>
        <xdr:cNvPr id="262" name="n_3mainValue【橋りょう・トンネル】&#10;一人当たり有形固定資産（償却資産）額"/>
        <xdr:cNvSpPr txBox="1"/>
      </xdr:nvSpPr>
      <xdr:spPr>
        <a:xfrm>
          <a:off x="7561580" y="10896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102235</xdr:rowOff>
    </xdr:from>
    <xdr:ext cx="597535" cy="258445"/>
    <xdr:sp macro="" textlink="">
      <xdr:nvSpPr>
        <xdr:cNvPr id="263" name="n_4mainValue【橋りょう・トンネル】&#10;一人当たり有形固定資産（償却資産）額"/>
        <xdr:cNvSpPr txBox="1"/>
      </xdr:nvSpPr>
      <xdr:spPr>
        <a:xfrm>
          <a:off x="6672580" y="109035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7810"/>
    <xdr:sp macro="" textlink="">
      <xdr:nvSpPr>
        <xdr:cNvPr id="291" name="【公営住宅】&#10;有形固定資産減価償却率最大値テキスト"/>
        <xdr:cNvSpPr txBox="1"/>
      </xdr:nvSpPr>
      <xdr:spPr>
        <a:xfrm>
          <a:off x="467360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2" name="直線コネクタ 291"/>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149225</xdr:rowOff>
    </xdr:from>
    <xdr:ext cx="405130" cy="259080"/>
    <xdr:sp macro="" textlink="">
      <xdr:nvSpPr>
        <xdr:cNvPr id="293"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4" name="フローチャート: 判断 293"/>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5" name="フローチャート: 判断 294"/>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55880</xdr:rowOff>
    </xdr:from>
    <xdr:to xmlns:xdr="http://schemas.openxmlformats.org/drawingml/2006/spreadsheetDrawing">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38735</xdr:rowOff>
    </xdr:from>
    <xdr:to xmlns:xdr="http://schemas.openxmlformats.org/drawingml/2006/spreadsheetDrawing">
      <xdr:col>24</xdr:col>
      <xdr:colOff>114300</xdr:colOff>
      <xdr:row>86</xdr:row>
      <xdr:rowOff>140335</xdr:rowOff>
    </xdr:to>
    <xdr:sp macro="" textlink="">
      <xdr:nvSpPr>
        <xdr:cNvPr id="304" name="楕円 303"/>
        <xdr:cNvSpPr/>
      </xdr:nvSpPr>
      <xdr:spPr>
        <a:xfrm>
          <a:off x="45847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125095</xdr:rowOff>
    </xdr:from>
    <xdr:ext cx="405130" cy="258445"/>
    <xdr:sp macro="" textlink="">
      <xdr:nvSpPr>
        <xdr:cNvPr id="305" name="【公営住宅】&#10;有形固定資産減価償却率該当値テキスト"/>
        <xdr:cNvSpPr txBox="1"/>
      </xdr:nvSpPr>
      <xdr:spPr>
        <a:xfrm>
          <a:off x="4673600" y="1469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13970</xdr:rowOff>
    </xdr:from>
    <xdr:to xmlns:xdr="http://schemas.openxmlformats.org/drawingml/2006/spreadsheetDrawing">
      <xdr:col>20</xdr:col>
      <xdr:colOff>38100</xdr:colOff>
      <xdr:row>86</xdr:row>
      <xdr:rowOff>115570</xdr:rowOff>
    </xdr:to>
    <xdr:sp macro="" textlink="">
      <xdr:nvSpPr>
        <xdr:cNvPr id="306" name="楕円 305"/>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64770</xdr:rowOff>
    </xdr:from>
    <xdr:to xmlns:xdr="http://schemas.openxmlformats.org/drawingml/2006/spreadsheetDrawing">
      <xdr:col>24</xdr:col>
      <xdr:colOff>63500</xdr:colOff>
      <xdr:row>86</xdr:row>
      <xdr:rowOff>89535</xdr:rowOff>
    </xdr:to>
    <xdr:cxnSp macro="">
      <xdr:nvCxnSpPr>
        <xdr:cNvPr id="307" name="直線コネクタ 306"/>
        <xdr:cNvCxnSpPr/>
      </xdr:nvCxnSpPr>
      <xdr:spPr>
        <a:xfrm>
          <a:off x="3797300" y="14809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151130</xdr:rowOff>
    </xdr:from>
    <xdr:to xmlns:xdr="http://schemas.openxmlformats.org/drawingml/2006/spreadsheetDrawing">
      <xdr:col>15</xdr:col>
      <xdr:colOff>101600</xdr:colOff>
      <xdr:row>86</xdr:row>
      <xdr:rowOff>81280</xdr:rowOff>
    </xdr:to>
    <xdr:sp macro="" textlink="">
      <xdr:nvSpPr>
        <xdr:cNvPr id="308" name="楕円 307"/>
        <xdr:cNvSpPr/>
      </xdr:nvSpPr>
      <xdr:spPr>
        <a:xfrm>
          <a:off x="2857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30480</xdr:rowOff>
    </xdr:from>
    <xdr:to xmlns:xdr="http://schemas.openxmlformats.org/drawingml/2006/spreadsheetDrawing">
      <xdr:col>19</xdr:col>
      <xdr:colOff>177800</xdr:colOff>
      <xdr:row>86</xdr:row>
      <xdr:rowOff>64770</xdr:rowOff>
    </xdr:to>
    <xdr:cxnSp macro="">
      <xdr:nvCxnSpPr>
        <xdr:cNvPr id="309" name="直線コネクタ 308"/>
        <xdr:cNvCxnSpPr/>
      </xdr:nvCxnSpPr>
      <xdr:spPr>
        <a:xfrm>
          <a:off x="2908300" y="14775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107315</xdr:rowOff>
    </xdr:from>
    <xdr:to xmlns:xdr="http://schemas.openxmlformats.org/drawingml/2006/spreadsheetDrawing">
      <xdr:col>10</xdr:col>
      <xdr:colOff>165100</xdr:colOff>
      <xdr:row>86</xdr:row>
      <xdr:rowOff>37465</xdr:rowOff>
    </xdr:to>
    <xdr:sp macro="" textlink="">
      <xdr:nvSpPr>
        <xdr:cNvPr id="310" name="楕円 309"/>
        <xdr:cNvSpPr/>
      </xdr:nvSpPr>
      <xdr:spPr>
        <a:xfrm>
          <a:off x="1968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158115</xdr:rowOff>
    </xdr:from>
    <xdr:to xmlns:xdr="http://schemas.openxmlformats.org/drawingml/2006/spreadsheetDrawing">
      <xdr:col>15</xdr:col>
      <xdr:colOff>50800</xdr:colOff>
      <xdr:row>86</xdr:row>
      <xdr:rowOff>30480</xdr:rowOff>
    </xdr:to>
    <xdr:cxnSp macro="">
      <xdr:nvCxnSpPr>
        <xdr:cNvPr id="311" name="直線コネクタ 310"/>
        <xdr:cNvCxnSpPr/>
      </xdr:nvCxnSpPr>
      <xdr:spPr>
        <a:xfrm>
          <a:off x="2019300" y="14731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59690</xdr:rowOff>
    </xdr:from>
    <xdr:to xmlns:xdr="http://schemas.openxmlformats.org/drawingml/2006/spreadsheetDrawing">
      <xdr:col>6</xdr:col>
      <xdr:colOff>38100</xdr:colOff>
      <xdr:row>85</xdr:row>
      <xdr:rowOff>161290</xdr:rowOff>
    </xdr:to>
    <xdr:sp macro="" textlink="">
      <xdr:nvSpPr>
        <xdr:cNvPr id="312" name="楕円 311"/>
        <xdr:cNvSpPr/>
      </xdr:nvSpPr>
      <xdr:spPr>
        <a:xfrm>
          <a:off x="1079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110490</xdr:rowOff>
    </xdr:from>
    <xdr:to xmlns:xdr="http://schemas.openxmlformats.org/drawingml/2006/spreadsheetDrawing">
      <xdr:col>10</xdr:col>
      <xdr:colOff>114300</xdr:colOff>
      <xdr:row>85</xdr:row>
      <xdr:rowOff>158115</xdr:rowOff>
    </xdr:to>
    <xdr:cxnSp macro="">
      <xdr:nvCxnSpPr>
        <xdr:cNvPr id="313" name="直線コネクタ 312"/>
        <xdr:cNvCxnSpPr/>
      </xdr:nvCxnSpPr>
      <xdr:spPr>
        <a:xfrm>
          <a:off x="1130300" y="146837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7810"/>
    <xdr:sp macro="" textlink="">
      <xdr:nvSpPr>
        <xdr:cNvPr id="314" name="n_1aveValue【公営住宅】&#10;有形固定資産減価償却率"/>
        <xdr:cNvSpPr txBox="1"/>
      </xdr:nvSpPr>
      <xdr:spPr>
        <a:xfrm>
          <a:off x="3582035"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23495</xdr:rowOff>
    </xdr:from>
    <xdr:ext cx="403860" cy="259080"/>
    <xdr:sp macro="" textlink="">
      <xdr:nvSpPr>
        <xdr:cNvPr id="315" name="n_2aveValue【公営住宅】&#10;有形固定資産減価償却率"/>
        <xdr:cNvSpPr txBox="1"/>
      </xdr:nvSpPr>
      <xdr:spPr>
        <a:xfrm>
          <a:off x="2705735" y="13910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3860" cy="257810"/>
    <xdr:sp macro="" textlink="">
      <xdr:nvSpPr>
        <xdr:cNvPr id="316" name="n_3aveValue【公営住宅】&#10;有形固定資産減価償却率"/>
        <xdr:cNvSpPr txBox="1"/>
      </xdr:nvSpPr>
      <xdr:spPr>
        <a:xfrm>
          <a:off x="1816735" y="13907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2540</xdr:rowOff>
    </xdr:from>
    <xdr:ext cx="403860" cy="259080"/>
    <xdr:sp macro="" textlink="">
      <xdr:nvSpPr>
        <xdr:cNvPr id="317" name="n_4aveValue【公営住宅】&#10;有形固定資産減価償却率"/>
        <xdr:cNvSpPr txBox="1"/>
      </xdr:nvSpPr>
      <xdr:spPr>
        <a:xfrm>
          <a:off x="927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106680</xdr:rowOff>
    </xdr:from>
    <xdr:ext cx="405130" cy="259080"/>
    <xdr:sp macro="" textlink="">
      <xdr:nvSpPr>
        <xdr:cNvPr id="318" name="n_1mainValue【公営住宅】&#10;有形固定資産減価償却率"/>
        <xdr:cNvSpPr txBox="1"/>
      </xdr:nvSpPr>
      <xdr:spPr>
        <a:xfrm>
          <a:off x="3582035"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72390</xdr:rowOff>
    </xdr:from>
    <xdr:ext cx="403860" cy="259080"/>
    <xdr:sp macro="" textlink="">
      <xdr:nvSpPr>
        <xdr:cNvPr id="319" name="n_2mainValue【公営住宅】&#10;有形固定資産減価償却率"/>
        <xdr:cNvSpPr txBox="1"/>
      </xdr:nvSpPr>
      <xdr:spPr>
        <a:xfrm>
          <a:off x="2705735" y="1481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29210</xdr:rowOff>
    </xdr:from>
    <xdr:ext cx="403860" cy="257810"/>
    <xdr:sp macro="" textlink="">
      <xdr:nvSpPr>
        <xdr:cNvPr id="320" name="n_3mainValue【公営住宅】&#10;有形固定資産減価償却率"/>
        <xdr:cNvSpPr txBox="1"/>
      </xdr:nvSpPr>
      <xdr:spPr>
        <a:xfrm>
          <a:off x="1816735" y="14773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152400</xdr:rowOff>
    </xdr:from>
    <xdr:ext cx="403860" cy="259080"/>
    <xdr:sp macro="" textlink="">
      <xdr:nvSpPr>
        <xdr:cNvPr id="321" name="n_4mainValue【公営住宅】&#10;有形固定資産減価償却率"/>
        <xdr:cNvSpPr txBox="1"/>
      </xdr:nvSpPr>
      <xdr:spPr>
        <a:xfrm>
          <a:off x="927735" y="1472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810"/>
    <xdr:sp macro="" textlink="">
      <xdr:nvSpPr>
        <xdr:cNvPr id="339" name="テキスト ボックス 338"/>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56515</xdr:rowOff>
    </xdr:from>
    <xdr:to xmlns:xdr="http://schemas.openxmlformats.org/drawingml/2006/spreadsheetDrawing">
      <xdr:col>54</xdr:col>
      <xdr:colOff>189865</xdr:colOff>
      <xdr:row>86</xdr:row>
      <xdr:rowOff>102870</xdr:rowOff>
    </xdr:to>
    <xdr:cxnSp macro="">
      <xdr:nvCxnSpPr>
        <xdr:cNvPr id="345" name="直線コネクタ 344"/>
        <xdr:cNvCxnSpPr/>
      </xdr:nvCxnSpPr>
      <xdr:spPr>
        <a:xfrm flipV="1">
          <a:off x="10476865" y="13429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6"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7" name="直線コネクタ 34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3175</xdr:rowOff>
    </xdr:from>
    <xdr:ext cx="534670" cy="259080"/>
    <xdr:sp macro="" textlink="">
      <xdr:nvSpPr>
        <xdr:cNvPr id="348" name="【公営住宅】&#10;一人当たり面積最大値テキスト"/>
        <xdr:cNvSpPr txBox="1"/>
      </xdr:nvSpPr>
      <xdr:spPr>
        <a:xfrm>
          <a:off x="1051560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56515</xdr:rowOff>
    </xdr:from>
    <xdr:to xmlns:xdr="http://schemas.openxmlformats.org/drawingml/2006/spreadsheetDrawing">
      <xdr:col>55</xdr:col>
      <xdr:colOff>88900</xdr:colOff>
      <xdr:row>78</xdr:row>
      <xdr:rowOff>56515</xdr:rowOff>
    </xdr:to>
    <xdr:cxnSp macro="">
      <xdr:nvCxnSpPr>
        <xdr:cNvPr id="349" name="直線コネクタ 348"/>
        <xdr:cNvCxnSpPr/>
      </xdr:nvCxnSpPr>
      <xdr:spPr>
        <a:xfrm>
          <a:off x="10388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15240</xdr:rowOff>
    </xdr:from>
    <xdr:ext cx="469900" cy="259080"/>
    <xdr:sp macro="" textlink="">
      <xdr:nvSpPr>
        <xdr:cNvPr id="350" name="【公営住宅】&#10;一人当たり面積平均値テキスト"/>
        <xdr:cNvSpPr txBox="1"/>
      </xdr:nvSpPr>
      <xdr:spPr>
        <a:xfrm>
          <a:off x="10515600" y="1441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163830</xdr:rowOff>
    </xdr:from>
    <xdr:to xmlns:xdr="http://schemas.openxmlformats.org/drawingml/2006/spreadsheetDrawing">
      <xdr:col>55</xdr:col>
      <xdr:colOff>50800</xdr:colOff>
      <xdr:row>85</xdr:row>
      <xdr:rowOff>93980</xdr:rowOff>
    </xdr:to>
    <xdr:sp macro="" textlink="">
      <xdr:nvSpPr>
        <xdr:cNvPr id="351" name="フローチャート: 判断 350"/>
        <xdr:cNvSpPr/>
      </xdr:nvSpPr>
      <xdr:spPr>
        <a:xfrm>
          <a:off x="104267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109220</xdr:rowOff>
    </xdr:to>
    <xdr:sp macro="" textlink="">
      <xdr:nvSpPr>
        <xdr:cNvPr id="352" name="フローチャート: 判断 351"/>
        <xdr:cNvSpPr/>
      </xdr:nvSpPr>
      <xdr:spPr>
        <a:xfrm>
          <a:off x="9588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22225</xdr:rowOff>
    </xdr:from>
    <xdr:to xmlns:xdr="http://schemas.openxmlformats.org/drawingml/2006/spreadsheetDrawing">
      <xdr:col>46</xdr:col>
      <xdr:colOff>38100</xdr:colOff>
      <xdr:row>85</xdr:row>
      <xdr:rowOff>123825</xdr:rowOff>
    </xdr:to>
    <xdr:sp macro="" textlink="">
      <xdr:nvSpPr>
        <xdr:cNvPr id="353" name="フローチャート: 判断 352"/>
        <xdr:cNvSpPr/>
      </xdr:nvSpPr>
      <xdr:spPr>
        <a:xfrm>
          <a:off x="8699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14605</xdr:rowOff>
    </xdr:from>
    <xdr:to xmlns:xdr="http://schemas.openxmlformats.org/drawingml/2006/spreadsheetDrawing">
      <xdr:col>41</xdr:col>
      <xdr:colOff>101600</xdr:colOff>
      <xdr:row>85</xdr:row>
      <xdr:rowOff>116205</xdr:rowOff>
    </xdr:to>
    <xdr:sp macro="" textlink="">
      <xdr:nvSpPr>
        <xdr:cNvPr id="354" name="フローチャート: 判断 353"/>
        <xdr:cNvSpPr/>
      </xdr:nvSpPr>
      <xdr:spPr>
        <a:xfrm>
          <a:off x="7810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9525</xdr:rowOff>
    </xdr:from>
    <xdr:to xmlns:xdr="http://schemas.openxmlformats.org/drawingml/2006/spreadsheetDrawing">
      <xdr:col>36</xdr:col>
      <xdr:colOff>165100</xdr:colOff>
      <xdr:row>85</xdr:row>
      <xdr:rowOff>111125</xdr:rowOff>
    </xdr:to>
    <xdr:sp macro="" textlink="">
      <xdr:nvSpPr>
        <xdr:cNvPr id="355" name="フローチャート: 判断 354"/>
        <xdr:cNvSpPr/>
      </xdr:nvSpPr>
      <xdr:spPr>
        <a:xfrm>
          <a:off x="6921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143510</xdr:rowOff>
    </xdr:from>
    <xdr:to xmlns:xdr="http://schemas.openxmlformats.org/drawingml/2006/spreadsheetDrawing">
      <xdr:col>55</xdr:col>
      <xdr:colOff>50800</xdr:colOff>
      <xdr:row>86</xdr:row>
      <xdr:rowOff>73025</xdr:rowOff>
    </xdr:to>
    <xdr:sp macro="" textlink="">
      <xdr:nvSpPr>
        <xdr:cNvPr id="361" name="楕円 360"/>
        <xdr:cNvSpPr/>
      </xdr:nvSpPr>
      <xdr:spPr>
        <a:xfrm>
          <a:off x="10426700" y="1471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57785</xdr:rowOff>
    </xdr:from>
    <xdr:ext cx="469900" cy="259080"/>
    <xdr:sp macro="" textlink="">
      <xdr:nvSpPr>
        <xdr:cNvPr id="362" name="【公営住宅】&#10;一人当たり面積該当値テキスト"/>
        <xdr:cNvSpPr txBox="1"/>
      </xdr:nvSpPr>
      <xdr:spPr>
        <a:xfrm>
          <a:off x="10515600" y="1463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146050</xdr:rowOff>
    </xdr:from>
    <xdr:to xmlns:xdr="http://schemas.openxmlformats.org/drawingml/2006/spreadsheetDrawing">
      <xdr:col>50</xdr:col>
      <xdr:colOff>165100</xdr:colOff>
      <xdr:row>86</xdr:row>
      <xdr:rowOff>76200</xdr:rowOff>
    </xdr:to>
    <xdr:sp macro="" textlink="">
      <xdr:nvSpPr>
        <xdr:cNvPr id="363" name="楕円 362"/>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22225</xdr:rowOff>
    </xdr:from>
    <xdr:to xmlns:xdr="http://schemas.openxmlformats.org/drawingml/2006/spreadsheetDrawing">
      <xdr:col>55</xdr:col>
      <xdr:colOff>0</xdr:colOff>
      <xdr:row>86</xdr:row>
      <xdr:rowOff>25400</xdr:rowOff>
    </xdr:to>
    <xdr:cxnSp macro="">
      <xdr:nvCxnSpPr>
        <xdr:cNvPr id="364" name="直線コネクタ 363"/>
        <xdr:cNvCxnSpPr/>
      </xdr:nvCxnSpPr>
      <xdr:spPr>
        <a:xfrm flipV="1">
          <a:off x="9639300" y="14766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147955</xdr:rowOff>
    </xdr:from>
    <xdr:to xmlns:xdr="http://schemas.openxmlformats.org/drawingml/2006/spreadsheetDrawing">
      <xdr:col>46</xdr:col>
      <xdr:colOff>38100</xdr:colOff>
      <xdr:row>86</xdr:row>
      <xdr:rowOff>78105</xdr:rowOff>
    </xdr:to>
    <xdr:sp macro="" textlink="">
      <xdr:nvSpPr>
        <xdr:cNvPr id="365" name="楕円 364"/>
        <xdr:cNvSpPr/>
      </xdr:nvSpPr>
      <xdr:spPr>
        <a:xfrm>
          <a:off x="8699500" y="147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25400</xdr:rowOff>
    </xdr:from>
    <xdr:to xmlns:xdr="http://schemas.openxmlformats.org/drawingml/2006/spreadsheetDrawing">
      <xdr:col>50</xdr:col>
      <xdr:colOff>114300</xdr:colOff>
      <xdr:row>86</xdr:row>
      <xdr:rowOff>27305</xdr:rowOff>
    </xdr:to>
    <xdr:cxnSp macro="">
      <xdr:nvCxnSpPr>
        <xdr:cNvPr id="366" name="直線コネクタ 365"/>
        <xdr:cNvCxnSpPr/>
      </xdr:nvCxnSpPr>
      <xdr:spPr>
        <a:xfrm flipV="1">
          <a:off x="8750300" y="14770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150495</xdr:rowOff>
    </xdr:from>
    <xdr:to xmlns:xdr="http://schemas.openxmlformats.org/drawingml/2006/spreadsheetDrawing">
      <xdr:col>41</xdr:col>
      <xdr:colOff>101600</xdr:colOff>
      <xdr:row>86</xdr:row>
      <xdr:rowOff>80645</xdr:rowOff>
    </xdr:to>
    <xdr:sp macro="" textlink="">
      <xdr:nvSpPr>
        <xdr:cNvPr id="367" name="楕円 366"/>
        <xdr:cNvSpPr/>
      </xdr:nvSpPr>
      <xdr:spPr>
        <a:xfrm>
          <a:off x="7810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27305</xdr:rowOff>
    </xdr:from>
    <xdr:to xmlns:xdr="http://schemas.openxmlformats.org/drawingml/2006/spreadsheetDrawing">
      <xdr:col>45</xdr:col>
      <xdr:colOff>177800</xdr:colOff>
      <xdr:row>86</xdr:row>
      <xdr:rowOff>29845</xdr:rowOff>
    </xdr:to>
    <xdr:cxnSp macro="">
      <xdr:nvCxnSpPr>
        <xdr:cNvPr id="368" name="直線コネクタ 367"/>
        <xdr:cNvCxnSpPr/>
      </xdr:nvCxnSpPr>
      <xdr:spPr>
        <a:xfrm flipV="1">
          <a:off x="7861300" y="14772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152400</xdr:rowOff>
    </xdr:from>
    <xdr:to xmlns:xdr="http://schemas.openxmlformats.org/drawingml/2006/spreadsheetDrawing">
      <xdr:col>36</xdr:col>
      <xdr:colOff>165100</xdr:colOff>
      <xdr:row>86</xdr:row>
      <xdr:rowOff>82550</xdr:rowOff>
    </xdr:to>
    <xdr:sp macro="" textlink="">
      <xdr:nvSpPr>
        <xdr:cNvPr id="369" name="楕円 368"/>
        <xdr:cNvSpPr/>
      </xdr:nvSpPr>
      <xdr:spPr>
        <a:xfrm>
          <a:off x="6921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29845</xdr:rowOff>
    </xdr:from>
    <xdr:to xmlns:xdr="http://schemas.openxmlformats.org/drawingml/2006/spreadsheetDrawing">
      <xdr:col>41</xdr:col>
      <xdr:colOff>50800</xdr:colOff>
      <xdr:row>86</xdr:row>
      <xdr:rowOff>31750</xdr:rowOff>
    </xdr:to>
    <xdr:cxnSp macro="">
      <xdr:nvCxnSpPr>
        <xdr:cNvPr id="370" name="直線コネクタ 369"/>
        <xdr:cNvCxnSpPr/>
      </xdr:nvCxnSpPr>
      <xdr:spPr>
        <a:xfrm flipV="1">
          <a:off x="6972300" y="14774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125095</xdr:rowOff>
    </xdr:from>
    <xdr:ext cx="469900" cy="258445"/>
    <xdr:sp macro="" textlink="">
      <xdr:nvSpPr>
        <xdr:cNvPr id="371" name="n_1aveValue【公営住宅】&#10;一人当たり面積"/>
        <xdr:cNvSpPr txBox="1"/>
      </xdr:nvSpPr>
      <xdr:spPr>
        <a:xfrm>
          <a:off x="9391650" y="14355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140335</xdr:rowOff>
    </xdr:from>
    <xdr:ext cx="468630" cy="259080"/>
    <xdr:sp macro="" textlink="">
      <xdr:nvSpPr>
        <xdr:cNvPr id="372" name="n_2aveValue【公営住宅】&#10;一人当たり面積"/>
        <xdr:cNvSpPr txBox="1"/>
      </xdr:nvSpPr>
      <xdr:spPr>
        <a:xfrm>
          <a:off x="8515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132715</xdr:rowOff>
    </xdr:from>
    <xdr:ext cx="468630" cy="257810"/>
    <xdr:sp macro="" textlink="">
      <xdr:nvSpPr>
        <xdr:cNvPr id="373" name="n_3aveValue【公営住宅】&#10;一人当たり面積"/>
        <xdr:cNvSpPr txBox="1"/>
      </xdr:nvSpPr>
      <xdr:spPr>
        <a:xfrm>
          <a:off x="7626350" y="14363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127635</xdr:rowOff>
    </xdr:from>
    <xdr:ext cx="468630" cy="259080"/>
    <xdr:sp macro="" textlink="">
      <xdr:nvSpPr>
        <xdr:cNvPr id="374" name="n_4aveValue【公営住宅】&#10;一人当たり面積"/>
        <xdr:cNvSpPr txBox="1"/>
      </xdr:nvSpPr>
      <xdr:spPr>
        <a:xfrm>
          <a:off x="6737350" y="14357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67310</xdr:rowOff>
    </xdr:from>
    <xdr:ext cx="469900" cy="259080"/>
    <xdr:sp macro="" textlink="">
      <xdr:nvSpPr>
        <xdr:cNvPr id="375" name="n_1mainValue【公営住宅】&#10;一人当たり面積"/>
        <xdr:cNvSpPr txBox="1"/>
      </xdr:nvSpPr>
      <xdr:spPr>
        <a:xfrm>
          <a:off x="939165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69215</xdr:rowOff>
    </xdr:from>
    <xdr:ext cx="468630" cy="259080"/>
    <xdr:sp macro="" textlink="">
      <xdr:nvSpPr>
        <xdr:cNvPr id="376" name="n_2mainValue【公営住宅】&#10;一人当たり面積"/>
        <xdr:cNvSpPr txBox="1"/>
      </xdr:nvSpPr>
      <xdr:spPr>
        <a:xfrm>
          <a:off x="8515350" y="14813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71755</xdr:rowOff>
    </xdr:from>
    <xdr:ext cx="468630" cy="259080"/>
    <xdr:sp macro="" textlink="">
      <xdr:nvSpPr>
        <xdr:cNvPr id="377" name="n_3mainValue【公営住宅】&#10;一人当たり面積"/>
        <xdr:cNvSpPr txBox="1"/>
      </xdr:nvSpPr>
      <xdr:spPr>
        <a:xfrm>
          <a:off x="7626350" y="14816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73660</xdr:rowOff>
    </xdr:from>
    <xdr:ext cx="468630" cy="259080"/>
    <xdr:sp macro="" textlink="">
      <xdr:nvSpPr>
        <xdr:cNvPr id="378" name="n_4mainValue【公営住宅】&#10;一人当たり面積"/>
        <xdr:cNvSpPr txBox="1"/>
      </xdr:nvSpPr>
      <xdr:spPr>
        <a:xfrm>
          <a:off x="6737350" y="14818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7" name="テキスト ボックス 4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1" name="テキスト ボックス 4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7" name="テキスト ボックス 4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45085</xdr:rowOff>
    </xdr:from>
    <xdr:to xmlns:xdr="http://schemas.openxmlformats.org/drawingml/2006/spreadsheetDrawing">
      <xdr:col>85</xdr:col>
      <xdr:colOff>126365</xdr:colOff>
      <xdr:row>42</xdr:row>
      <xdr:rowOff>92710</xdr:rowOff>
    </xdr:to>
    <xdr:cxnSp macro="">
      <xdr:nvCxnSpPr>
        <xdr:cNvPr id="420" name="直線コネクタ 419"/>
        <xdr:cNvCxnSpPr/>
      </xdr:nvCxnSpPr>
      <xdr:spPr>
        <a:xfrm flipV="1">
          <a:off x="16318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163195</xdr:rowOff>
    </xdr:from>
    <xdr:ext cx="405130" cy="259080"/>
    <xdr:sp macro="" textlink="">
      <xdr:nvSpPr>
        <xdr:cNvPr id="423" name="【認定こども園・幼稚園・保育所】&#10;有形固定資産減価償却率最大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45085</xdr:rowOff>
    </xdr:from>
    <xdr:to xmlns:xdr="http://schemas.openxmlformats.org/drawingml/2006/spreadsheetDrawing">
      <xdr:col>86</xdr:col>
      <xdr:colOff>25400</xdr:colOff>
      <xdr:row>34</xdr:row>
      <xdr:rowOff>45085</xdr:rowOff>
    </xdr:to>
    <xdr:cxnSp macro="">
      <xdr:nvCxnSpPr>
        <xdr:cNvPr id="424" name="直線コネクタ 423"/>
        <xdr:cNvCxnSpPr/>
      </xdr:nvCxnSpPr>
      <xdr:spPr>
        <a:xfrm>
          <a:off x="16230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5130" cy="259080"/>
    <xdr:sp macro="" textlink="">
      <xdr:nvSpPr>
        <xdr:cNvPr id="425" name="【認定こども園・幼稚園・保育所】&#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426" name="フローチャート: 判断 425"/>
        <xdr:cNvSpPr/>
      </xdr:nvSpPr>
      <xdr:spPr>
        <a:xfrm>
          <a:off x="16268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427" name="フローチャート: 判断 42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43180</xdr:rowOff>
    </xdr:from>
    <xdr:to xmlns:xdr="http://schemas.openxmlformats.org/drawingml/2006/spreadsheetDrawing">
      <xdr:col>76</xdr:col>
      <xdr:colOff>165100</xdr:colOff>
      <xdr:row>37</xdr:row>
      <xdr:rowOff>144780</xdr:rowOff>
    </xdr:to>
    <xdr:sp macro="" textlink="">
      <xdr:nvSpPr>
        <xdr:cNvPr id="428" name="フローチャート: 判断 427"/>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429" name="フローチャート: 判断 42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88900</xdr:rowOff>
    </xdr:from>
    <xdr:to xmlns:xdr="http://schemas.openxmlformats.org/drawingml/2006/spreadsheetDrawing">
      <xdr:col>67</xdr:col>
      <xdr:colOff>101600</xdr:colOff>
      <xdr:row>38</xdr:row>
      <xdr:rowOff>19050</xdr:rowOff>
    </xdr:to>
    <xdr:sp macro="" textlink="">
      <xdr:nvSpPr>
        <xdr:cNvPr id="430" name="フローチャート: 判断 429"/>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17780</xdr:rowOff>
    </xdr:from>
    <xdr:to xmlns:xdr="http://schemas.openxmlformats.org/drawingml/2006/spreadsheetDrawing">
      <xdr:col>85</xdr:col>
      <xdr:colOff>177800</xdr:colOff>
      <xdr:row>35</xdr:row>
      <xdr:rowOff>118745</xdr:rowOff>
    </xdr:to>
    <xdr:sp macro="" textlink="">
      <xdr:nvSpPr>
        <xdr:cNvPr id="436" name="楕円 435"/>
        <xdr:cNvSpPr/>
      </xdr:nvSpPr>
      <xdr:spPr>
        <a:xfrm>
          <a:off x="162687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40640</xdr:rowOff>
    </xdr:from>
    <xdr:ext cx="405130" cy="257810"/>
    <xdr:sp macro="" textlink="">
      <xdr:nvSpPr>
        <xdr:cNvPr id="437" name="【認定こども園・幼稚園・保育所】&#10;有形固定資産減価償却率該当値テキスト"/>
        <xdr:cNvSpPr txBox="1"/>
      </xdr:nvSpPr>
      <xdr:spPr>
        <a:xfrm>
          <a:off x="16357600" y="5869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113665</xdr:rowOff>
    </xdr:from>
    <xdr:to xmlns:xdr="http://schemas.openxmlformats.org/drawingml/2006/spreadsheetDrawing">
      <xdr:col>81</xdr:col>
      <xdr:colOff>101600</xdr:colOff>
      <xdr:row>35</xdr:row>
      <xdr:rowOff>43815</xdr:rowOff>
    </xdr:to>
    <xdr:sp macro="" textlink="">
      <xdr:nvSpPr>
        <xdr:cNvPr id="438" name="楕円 437"/>
        <xdr:cNvSpPr/>
      </xdr:nvSpPr>
      <xdr:spPr>
        <a:xfrm>
          <a:off x="15430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164465</xdr:rowOff>
    </xdr:from>
    <xdr:to xmlns:xdr="http://schemas.openxmlformats.org/drawingml/2006/spreadsheetDrawing">
      <xdr:col>85</xdr:col>
      <xdr:colOff>127000</xdr:colOff>
      <xdr:row>35</xdr:row>
      <xdr:rowOff>67945</xdr:rowOff>
    </xdr:to>
    <xdr:cxnSp macro="">
      <xdr:nvCxnSpPr>
        <xdr:cNvPr id="439" name="直線コネクタ 438"/>
        <xdr:cNvCxnSpPr/>
      </xdr:nvCxnSpPr>
      <xdr:spPr>
        <a:xfrm>
          <a:off x="15481300" y="59937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139700</xdr:rowOff>
    </xdr:from>
    <xdr:to xmlns:xdr="http://schemas.openxmlformats.org/drawingml/2006/spreadsheetDrawing">
      <xdr:col>76</xdr:col>
      <xdr:colOff>165100</xdr:colOff>
      <xdr:row>35</xdr:row>
      <xdr:rowOff>69850</xdr:rowOff>
    </xdr:to>
    <xdr:sp macro="" textlink="">
      <xdr:nvSpPr>
        <xdr:cNvPr id="440" name="楕円 439"/>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164465</xdr:rowOff>
    </xdr:from>
    <xdr:to xmlns:xdr="http://schemas.openxmlformats.org/drawingml/2006/spreadsheetDrawing">
      <xdr:col>81</xdr:col>
      <xdr:colOff>50800</xdr:colOff>
      <xdr:row>35</xdr:row>
      <xdr:rowOff>19050</xdr:rowOff>
    </xdr:to>
    <xdr:cxnSp macro="">
      <xdr:nvCxnSpPr>
        <xdr:cNvPr id="441" name="直線コネクタ 440"/>
        <xdr:cNvCxnSpPr/>
      </xdr:nvCxnSpPr>
      <xdr:spPr>
        <a:xfrm flipV="1">
          <a:off x="14592300" y="59937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107315</xdr:rowOff>
    </xdr:from>
    <xdr:to xmlns:xdr="http://schemas.openxmlformats.org/drawingml/2006/spreadsheetDrawing">
      <xdr:col>72</xdr:col>
      <xdr:colOff>38100</xdr:colOff>
      <xdr:row>38</xdr:row>
      <xdr:rowOff>37465</xdr:rowOff>
    </xdr:to>
    <xdr:sp macro="" textlink="">
      <xdr:nvSpPr>
        <xdr:cNvPr id="442" name="楕円 441"/>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19050</xdr:rowOff>
    </xdr:from>
    <xdr:to xmlns:xdr="http://schemas.openxmlformats.org/drawingml/2006/spreadsheetDrawing">
      <xdr:col>76</xdr:col>
      <xdr:colOff>114300</xdr:colOff>
      <xdr:row>37</xdr:row>
      <xdr:rowOff>158115</xdr:rowOff>
    </xdr:to>
    <xdr:cxnSp macro="">
      <xdr:nvCxnSpPr>
        <xdr:cNvPr id="443" name="直線コネクタ 442"/>
        <xdr:cNvCxnSpPr/>
      </xdr:nvCxnSpPr>
      <xdr:spPr>
        <a:xfrm flipV="1">
          <a:off x="13703300" y="6019800"/>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56515</xdr:rowOff>
    </xdr:from>
    <xdr:to xmlns:xdr="http://schemas.openxmlformats.org/drawingml/2006/spreadsheetDrawing">
      <xdr:col>67</xdr:col>
      <xdr:colOff>101600</xdr:colOff>
      <xdr:row>37</xdr:row>
      <xdr:rowOff>158115</xdr:rowOff>
    </xdr:to>
    <xdr:sp macro="" textlink="">
      <xdr:nvSpPr>
        <xdr:cNvPr id="444" name="楕円 443"/>
        <xdr:cNvSpPr/>
      </xdr:nvSpPr>
      <xdr:spPr>
        <a:xfrm>
          <a:off x="12763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107315</xdr:rowOff>
    </xdr:from>
    <xdr:to xmlns:xdr="http://schemas.openxmlformats.org/drawingml/2006/spreadsheetDrawing">
      <xdr:col>71</xdr:col>
      <xdr:colOff>177800</xdr:colOff>
      <xdr:row>37</xdr:row>
      <xdr:rowOff>158115</xdr:rowOff>
    </xdr:to>
    <xdr:cxnSp macro="">
      <xdr:nvCxnSpPr>
        <xdr:cNvPr id="445" name="直線コネクタ 444"/>
        <xdr:cNvCxnSpPr/>
      </xdr:nvCxnSpPr>
      <xdr:spPr>
        <a:xfrm>
          <a:off x="12814300" y="64509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7810"/>
    <xdr:sp macro="" textlink="">
      <xdr:nvSpPr>
        <xdr:cNvPr id="446" name="n_1aveValue【認定こども園・幼稚園・保育所】&#10;有形固定資産減価償却率"/>
        <xdr:cNvSpPr txBox="1"/>
      </xdr:nvSpPr>
      <xdr:spPr>
        <a:xfrm>
          <a:off x="15266035" y="6501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135890</xdr:rowOff>
    </xdr:from>
    <xdr:ext cx="403860" cy="259080"/>
    <xdr:sp macro="" textlink="">
      <xdr:nvSpPr>
        <xdr:cNvPr id="447" name="n_2aveValue【認定こども園・幼稚園・保育所】&#10;有形固定資産減価償却率"/>
        <xdr:cNvSpPr txBox="1"/>
      </xdr:nvSpPr>
      <xdr:spPr>
        <a:xfrm>
          <a:off x="14389735" y="647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149860</xdr:rowOff>
    </xdr:from>
    <xdr:ext cx="403860" cy="259080"/>
    <xdr:sp macro="" textlink="">
      <xdr:nvSpPr>
        <xdr:cNvPr id="448" name="n_3aveValue【認定こども園・幼稚園・保育所】&#10;有形固定資産減価償却率"/>
        <xdr:cNvSpPr txBox="1"/>
      </xdr:nvSpPr>
      <xdr:spPr>
        <a:xfrm>
          <a:off x="13500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10160</xdr:rowOff>
    </xdr:from>
    <xdr:ext cx="403860" cy="259080"/>
    <xdr:sp macro="" textlink="">
      <xdr:nvSpPr>
        <xdr:cNvPr id="449" name="n_4aveValue【認定こども園・幼稚園・保育所】&#10;有形固定資産減価償却率"/>
        <xdr:cNvSpPr txBox="1"/>
      </xdr:nvSpPr>
      <xdr:spPr>
        <a:xfrm>
          <a:off x="12611735" y="652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60325</xdr:rowOff>
    </xdr:from>
    <xdr:ext cx="405130" cy="259080"/>
    <xdr:sp macro="" textlink="">
      <xdr:nvSpPr>
        <xdr:cNvPr id="450" name="n_1mainValue【認定こども園・幼稚園・保育所】&#10;有形固定資産減価償却率"/>
        <xdr:cNvSpPr txBox="1"/>
      </xdr:nvSpPr>
      <xdr:spPr>
        <a:xfrm>
          <a:off x="15266035" y="571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86360</xdr:rowOff>
    </xdr:from>
    <xdr:ext cx="403860" cy="257810"/>
    <xdr:sp macro="" textlink="">
      <xdr:nvSpPr>
        <xdr:cNvPr id="451" name="n_2mainValue【認定こども園・幼稚園・保育所】&#10;有形固定資産減価償却率"/>
        <xdr:cNvSpPr txBox="1"/>
      </xdr:nvSpPr>
      <xdr:spPr>
        <a:xfrm>
          <a:off x="14389735" y="5744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29210</xdr:rowOff>
    </xdr:from>
    <xdr:ext cx="403860" cy="257810"/>
    <xdr:sp macro="" textlink="">
      <xdr:nvSpPr>
        <xdr:cNvPr id="452" name="n_3mainValue【認定こども園・幼稚園・保育所】&#10;有形固定資産減価償却率"/>
        <xdr:cNvSpPr txBox="1"/>
      </xdr:nvSpPr>
      <xdr:spPr>
        <a:xfrm>
          <a:off x="13500735" y="654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3175</xdr:rowOff>
    </xdr:from>
    <xdr:ext cx="403860" cy="259080"/>
    <xdr:sp macro="" textlink="">
      <xdr:nvSpPr>
        <xdr:cNvPr id="453" name="n_4mainValue【認定こども園・幼稚園・保育所】&#10;有形固定資産減価償却率"/>
        <xdr:cNvSpPr txBox="1"/>
      </xdr:nvSpPr>
      <xdr:spPr>
        <a:xfrm>
          <a:off x="12611735" y="6175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2" name="テキスト ボックス 4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65" name="テキスト ボックス 464"/>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67" name="テキスト ボックス 466"/>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69" name="テキスト ボックス 468"/>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71" name="テキスト ボックス 470"/>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73" name="テキスト ボックス 472"/>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5" name="テキスト ボックス 4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151130</xdr:rowOff>
    </xdr:from>
    <xdr:to xmlns:xdr="http://schemas.openxmlformats.org/drawingml/2006/spreadsheetDrawing">
      <xdr:col>116</xdr:col>
      <xdr:colOff>62865</xdr:colOff>
      <xdr:row>42</xdr:row>
      <xdr:rowOff>19685</xdr:rowOff>
    </xdr:to>
    <xdr:cxnSp macro="">
      <xdr:nvCxnSpPr>
        <xdr:cNvPr id="477" name="直線コネクタ 476"/>
        <xdr:cNvCxnSpPr/>
      </xdr:nvCxnSpPr>
      <xdr:spPr>
        <a:xfrm flipV="1">
          <a:off x="22160865" y="598043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23495</xdr:rowOff>
    </xdr:from>
    <xdr:ext cx="469900" cy="259080"/>
    <xdr:sp macro="" textlink="">
      <xdr:nvSpPr>
        <xdr:cNvPr id="478" name="【認定こども園・幼稚園・保育所】&#10;一人当たり面積最小値テキスト"/>
        <xdr:cNvSpPr txBox="1"/>
      </xdr:nvSpPr>
      <xdr:spPr>
        <a:xfrm>
          <a:off x="22199600" y="722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19685</xdr:rowOff>
    </xdr:from>
    <xdr:to xmlns:xdr="http://schemas.openxmlformats.org/drawingml/2006/spreadsheetDrawing">
      <xdr:col>116</xdr:col>
      <xdr:colOff>152400</xdr:colOff>
      <xdr:row>42</xdr:row>
      <xdr:rowOff>19685</xdr:rowOff>
    </xdr:to>
    <xdr:cxnSp macro="">
      <xdr:nvCxnSpPr>
        <xdr:cNvPr id="479" name="直線コネクタ 478"/>
        <xdr:cNvCxnSpPr/>
      </xdr:nvCxnSpPr>
      <xdr:spPr>
        <a:xfrm>
          <a:off x="22072600" y="722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97790</xdr:rowOff>
    </xdr:from>
    <xdr:ext cx="469900" cy="257810"/>
    <xdr:sp macro="" textlink="">
      <xdr:nvSpPr>
        <xdr:cNvPr id="480" name="【認定こども園・幼稚園・保育所】&#10;一人当たり面積最大値テキスト"/>
        <xdr:cNvSpPr txBox="1"/>
      </xdr:nvSpPr>
      <xdr:spPr>
        <a:xfrm>
          <a:off x="22199600" y="5755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151130</xdr:rowOff>
    </xdr:from>
    <xdr:to xmlns:xdr="http://schemas.openxmlformats.org/drawingml/2006/spreadsheetDrawing">
      <xdr:col>116</xdr:col>
      <xdr:colOff>152400</xdr:colOff>
      <xdr:row>34</xdr:row>
      <xdr:rowOff>151130</xdr:rowOff>
    </xdr:to>
    <xdr:cxnSp macro="">
      <xdr:nvCxnSpPr>
        <xdr:cNvPr id="481" name="直線コネクタ 480"/>
        <xdr:cNvCxnSpPr/>
      </xdr:nvCxnSpPr>
      <xdr:spPr>
        <a:xfrm>
          <a:off x="22072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38735</xdr:rowOff>
    </xdr:from>
    <xdr:ext cx="469900" cy="259080"/>
    <xdr:sp macro="" textlink="">
      <xdr:nvSpPr>
        <xdr:cNvPr id="482" name="【認定こども園・幼稚園・保育所】&#10;一人当たり面積平均値テキスト"/>
        <xdr:cNvSpPr txBox="1"/>
      </xdr:nvSpPr>
      <xdr:spPr>
        <a:xfrm>
          <a:off x="22199600" y="6896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60325</xdr:rowOff>
    </xdr:from>
    <xdr:to xmlns:xdr="http://schemas.openxmlformats.org/drawingml/2006/spreadsheetDrawing">
      <xdr:col>116</xdr:col>
      <xdr:colOff>114300</xdr:colOff>
      <xdr:row>40</xdr:row>
      <xdr:rowOff>161925</xdr:rowOff>
    </xdr:to>
    <xdr:sp macro="" textlink="">
      <xdr:nvSpPr>
        <xdr:cNvPr id="483" name="フローチャート: 判断 482"/>
        <xdr:cNvSpPr/>
      </xdr:nvSpPr>
      <xdr:spPr>
        <a:xfrm>
          <a:off x="221107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64135</xdr:rowOff>
    </xdr:from>
    <xdr:to xmlns:xdr="http://schemas.openxmlformats.org/drawingml/2006/spreadsheetDrawing">
      <xdr:col>112</xdr:col>
      <xdr:colOff>38100</xdr:colOff>
      <xdr:row>40</xdr:row>
      <xdr:rowOff>166370</xdr:rowOff>
    </xdr:to>
    <xdr:sp macro="" textlink="">
      <xdr:nvSpPr>
        <xdr:cNvPr id="484" name="フローチャート: 判断 483"/>
        <xdr:cNvSpPr/>
      </xdr:nvSpPr>
      <xdr:spPr>
        <a:xfrm>
          <a:off x="21272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74930</xdr:rowOff>
    </xdr:from>
    <xdr:to xmlns:xdr="http://schemas.openxmlformats.org/drawingml/2006/spreadsheetDrawing">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71755</xdr:rowOff>
    </xdr:from>
    <xdr:to xmlns:xdr="http://schemas.openxmlformats.org/drawingml/2006/spreadsheetDrawing">
      <xdr:col>102</xdr:col>
      <xdr:colOff>165100</xdr:colOff>
      <xdr:row>41</xdr:row>
      <xdr:rowOff>1905</xdr:rowOff>
    </xdr:to>
    <xdr:sp macro="" textlink="">
      <xdr:nvSpPr>
        <xdr:cNvPr id="486" name="フローチャート: 判断 485"/>
        <xdr:cNvSpPr/>
      </xdr:nvSpPr>
      <xdr:spPr>
        <a:xfrm>
          <a:off x="19494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60960</xdr:rowOff>
    </xdr:from>
    <xdr:to xmlns:xdr="http://schemas.openxmlformats.org/drawingml/2006/spreadsheetDrawing">
      <xdr:col>98</xdr:col>
      <xdr:colOff>38100</xdr:colOff>
      <xdr:row>37</xdr:row>
      <xdr:rowOff>162560</xdr:rowOff>
    </xdr:to>
    <xdr:sp macro="" textlink="">
      <xdr:nvSpPr>
        <xdr:cNvPr id="487" name="フローチャート: 判断 486"/>
        <xdr:cNvSpPr/>
      </xdr:nvSpPr>
      <xdr:spPr>
        <a:xfrm>
          <a:off x="18605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149860</xdr:rowOff>
    </xdr:from>
    <xdr:to xmlns:xdr="http://schemas.openxmlformats.org/drawingml/2006/spreadsheetDrawing">
      <xdr:col>116</xdr:col>
      <xdr:colOff>114300</xdr:colOff>
      <xdr:row>40</xdr:row>
      <xdr:rowOff>80010</xdr:rowOff>
    </xdr:to>
    <xdr:sp macro="" textlink="">
      <xdr:nvSpPr>
        <xdr:cNvPr id="493" name="楕円 492"/>
        <xdr:cNvSpPr/>
      </xdr:nvSpPr>
      <xdr:spPr>
        <a:xfrm>
          <a:off x="221107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1270</xdr:rowOff>
    </xdr:from>
    <xdr:ext cx="469900" cy="259080"/>
    <xdr:sp macro="" textlink="">
      <xdr:nvSpPr>
        <xdr:cNvPr id="494" name="【認定こども園・幼稚園・保育所】&#10;一人当たり面積該当値テキスト"/>
        <xdr:cNvSpPr txBox="1"/>
      </xdr:nvSpPr>
      <xdr:spPr>
        <a:xfrm>
          <a:off x="22199600" y="668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161290</xdr:rowOff>
    </xdr:from>
    <xdr:to xmlns:xdr="http://schemas.openxmlformats.org/drawingml/2006/spreadsheetDrawing">
      <xdr:col>112</xdr:col>
      <xdr:colOff>38100</xdr:colOff>
      <xdr:row>40</xdr:row>
      <xdr:rowOff>91440</xdr:rowOff>
    </xdr:to>
    <xdr:sp macro="" textlink="">
      <xdr:nvSpPr>
        <xdr:cNvPr id="495" name="楕円 494"/>
        <xdr:cNvSpPr/>
      </xdr:nvSpPr>
      <xdr:spPr>
        <a:xfrm>
          <a:off x="212725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29210</xdr:rowOff>
    </xdr:from>
    <xdr:to xmlns:xdr="http://schemas.openxmlformats.org/drawingml/2006/spreadsheetDrawing">
      <xdr:col>116</xdr:col>
      <xdr:colOff>63500</xdr:colOff>
      <xdr:row>40</xdr:row>
      <xdr:rowOff>40640</xdr:rowOff>
    </xdr:to>
    <xdr:cxnSp macro="">
      <xdr:nvCxnSpPr>
        <xdr:cNvPr id="496" name="直線コネクタ 495"/>
        <xdr:cNvCxnSpPr/>
      </xdr:nvCxnSpPr>
      <xdr:spPr>
        <a:xfrm flipV="1">
          <a:off x="21323300" y="68872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169545</xdr:rowOff>
    </xdr:from>
    <xdr:to xmlns:xdr="http://schemas.openxmlformats.org/drawingml/2006/spreadsheetDrawing">
      <xdr:col>107</xdr:col>
      <xdr:colOff>101600</xdr:colOff>
      <xdr:row>40</xdr:row>
      <xdr:rowOff>99695</xdr:rowOff>
    </xdr:to>
    <xdr:sp macro="" textlink="">
      <xdr:nvSpPr>
        <xdr:cNvPr id="497" name="楕円 496"/>
        <xdr:cNvSpPr/>
      </xdr:nvSpPr>
      <xdr:spPr>
        <a:xfrm>
          <a:off x="203835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40640</xdr:rowOff>
    </xdr:from>
    <xdr:to xmlns:xdr="http://schemas.openxmlformats.org/drawingml/2006/spreadsheetDrawing">
      <xdr:col>111</xdr:col>
      <xdr:colOff>177800</xdr:colOff>
      <xdr:row>40</xdr:row>
      <xdr:rowOff>48895</xdr:rowOff>
    </xdr:to>
    <xdr:cxnSp macro="">
      <xdr:nvCxnSpPr>
        <xdr:cNvPr id="498" name="直線コネクタ 497"/>
        <xdr:cNvCxnSpPr/>
      </xdr:nvCxnSpPr>
      <xdr:spPr>
        <a:xfrm flipV="1">
          <a:off x="20434300" y="6898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26670</xdr:rowOff>
    </xdr:from>
    <xdr:to xmlns:xdr="http://schemas.openxmlformats.org/drawingml/2006/spreadsheetDrawing">
      <xdr:col>102</xdr:col>
      <xdr:colOff>165100</xdr:colOff>
      <xdr:row>40</xdr:row>
      <xdr:rowOff>128270</xdr:rowOff>
    </xdr:to>
    <xdr:sp macro="" textlink="">
      <xdr:nvSpPr>
        <xdr:cNvPr id="499" name="楕円 498"/>
        <xdr:cNvSpPr/>
      </xdr:nvSpPr>
      <xdr:spPr>
        <a:xfrm>
          <a:off x="19494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48895</xdr:rowOff>
    </xdr:from>
    <xdr:to xmlns:xdr="http://schemas.openxmlformats.org/drawingml/2006/spreadsheetDrawing">
      <xdr:col>107</xdr:col>
      <xdr:colOff>50800</xdr:colOff>
      <xdr:row>40</xdr:row>
      <xdr:rowOff>77470</xdr:rowOff>
    </xdr:to>
    <xdr:cxnSp macro="">
      <xdr:nvCxnSpPr>
        <xdr:cNvPr id="500" name="直線コネクタ 499"/>
        <xdr:cNvCxnSpPr/>
      </xdr:nvCxnSpPr>
      <xdr:spPr>
        <a:xfrm flipV="1">
          <a:off x="19545300" y="69068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501" name="楕円 500"/>
        <xdr:cNvSpPr/>
      </xdr:nvSpPr>
      <xdr:spPr>
        <a:xfrm>
          <a:off x="18605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77470</xdr:rowOff>
    </xdr:from>
    <xdr:to xmlns:xdr="http://schemas.openxmlformats.org/drawingml/2006/spreadsheetDrawing">
      <xdr:col>102</xdr:col>
      <xdr:colOff>114300</xdr:colOff>
      <xdr:row>40</xdr:row>
      <xdr:rowOff>84455</xdr:rowOff>
    </xdr:to>
    <xdr:cxnSp macro="">
      <xdr:nvCxnSpPr>
        <xdr:cNvPr id="502" name="直線コネクタ 501"/>
        <xdr:cNvCxnSpPr/>
      </xdr:nvCxnSpPr>
      <xdr:spPr>
        <a:xfrm flipV="1">
          <a:off x="18656300" y="6935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156845</xdr:rowOff>
    </xdr:from>
    <xdr:ext cx="469900" cy="257810"/>
    <xdr:sp macro="" textlink="">
      <xdr:nvSpPr>
        <xdr:cNvPr id="503" name="n_1aveValue【認定こども園・幼稚園・保育所】&#10;一人当たり面積"/>
        <xdr:cNvSpPr txBox="1"/>
      </xdr:nvSpPr>
      <xdr:spPr>
        <a:xfrm>
          <a:off x="21075650" y="7014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167640</xdr:rowOff>
    </xdr:from>
    <xdr:ext cx="468630" cy="257810"/>
    <xdr:sp macro="" textlink="">
      <xdr:nvSpPr>
        <xdr:cNvPr id="504" name="n_2aveValue【認定こども園・幼稚園・保育所】&#10;一人当たり面積"/>
        <xdr:cNvSpPr txBox="1"/>
      </xdr:nvSpPr>
      <xdr:spPr>
        <a:xfrm>
          <a:off x="20199350" y="7025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164465</xdr:rowOff>
    </xdr:from>
    <xdr:ext cx="468630" cy="259080"/>
    <xdr:sp macro="" textlink="">
      <xdr:nvSpPr>
        <xdr:cNvPr id="505" name="n_3aveValue【認定こども園・幼稚園・保育所】&#10;一人当たり面積"/>
        <xdr:cNvSpPr txBox="1"/>
      </xdr:nvSpPr>
      <xdr:spPr>
        <a:xfrm>
          <a:off x="19310350" y="7022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7620</xdr:rowOff>
    </xdr:from>
    <xdr:ext cx="468630" cy="257810"/>
    <xdr:sp macro="" textlink="">
      <xdr:nvSpPr>
        <xdr:cNvPr id="506" name="n_4aveValue【認定こども園・幼稚園・保育所】&#10;一人当たり面積"/>
        <xdr:cNvSpPr txBox="1"/>
      </xdr:nvSpPr>
      <xdr:spPr>
        <a:xfrm>
          <a:off x="18421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107950</xdr:rowOff>
    </xdr:from>
    <xdr:ext cx="469900" cy="259080"/>
    <xdr:sp macro="" textlink="">
      <xdr:nvSpPr>
        <xdr:cNvPr id="507" name="n_1mainValue【認定こども園・幼稚園・保育所】&#10;一人当たり面積"/>
        <xdr:cNvSpPr txBox="1"/>
      </xdr:nvSpPr>
      <xdr:spPr>
        <a:xfrm>
          <a:off x="21075650" y="662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116205</xdr:rowOff>
    </xdr:from>
    <xdr:ext cx="468630" cy="259080"/>
    <xdr:sp macro="" textlink="">
      <xdr:nvSpPr>
        <xdr:cNvPr id="508" name="n_2mainValue【認定こども園・幼稚園・保育所】&#10;一人当たり面積"/>
        <xdr:cNvSpPr txBox="1"/>
      </xdr:nvSpPr>
      <xdr:spPr>
        <a:xfrm>
          <a:off x="20199350" y="6631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144780</xdr:rowOff>
    </xdr:from>
    <xdr:ext cx="468630" cy="257810"/>
    <xdr:sp macro="" textlink="">
      <xdr:nvSpPr>
        <xdr:cNvPr id="509" name="n_3mainValue【認定こども園・幼稚園・保育所】&#10;一人当たり面積"/>
        <xdr:cNvSpPr txBox="1"/>
      </xdr:nvSpPr>
      <xdr:spPr>
        <a:xfrm>
          <a:off x="19310350" y="6659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126365</xdr:rowOff>
    </xdr:from>
    <xdr:ext cx="468630" cy="259080"/>
    <xdr:sp macro="" textlink="">
      <xdr:nvSpPr>
        <xdr:cNvPr id="510" name="n_4mainValue【認定こども園・幼稚園・保育所】&#10;一人当たり面積"/>
        <xdr:cNvSpPr txBox="1"/>
      </xdr:nvSpPr>
      <xdr:spPr>
        <a:xfrm>
          <a:off x="18421350" y="6984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9" name="テキスト ボックス 5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1" name="テキスト ボックス 5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3" name="テキスト ボックス 5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7" name="テキスト ボックス 5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3" name="テキスト ボックス 5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166370</xdr:rowOff>
    </xdr:from>
    <xdr:to xmlns:xdr="http://schemas.openxmlformats.org/drawingml/2006/spreadsheetDrawing">
      <xdr:col>85</xdr:col>
      <xdr:colOff>126365</xdr:colOff>
      <xdr:row>63</xdr:row>
      <xdr:rowOff>86360</xdr:rowOff>
    </xdr:to>
    <xdr:cxnSp macro="">
      <xdr:nvCxnSpPr>
        <xdr:cNvPr id="535" name="直線コネクタ 534"/>
        <xdr:cNvCxnSpPr/>
      </xdr:nvCxnSpPr>
      <xdr:spPr>
        <a:xfrm flipV="1">
          <a:off x="16318865" y="9424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89535</xdr:rowOff>
    </xdr:from>
    <xdr:ext cx="405130" cy="257810"/>
    <xdr:sp macro="" textlink="">
      <xdr:nvSpPr>
        <xdr:cNvPr id="536" name="【学校施設】&#10;有形固定資産減価償却率最小値テキスト"/>
        <xdr:cNvSpPr txBox="1"/>
      </xdr:nvSpPr>
      <xdr:spPr>
        <a:xfrm>
          <a:off x="16357600" y="10890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537" name="直線コネクタ 5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112395</xdr:rowOff>
    </xdr:from>
    <xdr:ext cx="405130" cy="257810"/>
    <xdr:sp macro="" textlink="">
      <xdr:nvSpPr>
        <xdr:cNvPr id="538" name="【学校施設】&#10;有形固定資産減価償却率最大値テキスト"/>
        <xdr:cNvSpPr txBox="1"/>
      </xdr:nvSpPr>
      <xdr:spPr>
        <a:xfrm>
          <a:off x="16357600" y="9199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166370</xdr:rowOff>
    </xdr:from>
    <xdr:to xmlns:xdr="http://schemas.openxmlformats.org/drawingml/2006/spreadsheetDrawing">
      <xdr:col>86</xdr:col>
      <xdr:colOff>25400</xdr:colOff>
      <xdr:row>54</xdr:row>
      <xdr:rowOff>166370</xdr:rowOff>
    </xdr:to>
    <xdr:cxnSp macro="">
      <xdr:nvCxnSpPr>
        <xdr:cNvPr id="539" name="直線コネクタ 538"/>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146685</xdr:rowOff>
    </xdr:from>
    <xdr:ext cx="405130" cy="257810"/>
    <xdr:sp macro="" textlink="">
      <xdr:nvSpPr>
        <xdr:cNvPr id="540" name="【学校施設】&#10;有形固定資産減価償却率平均値テキスト"/>
        <xdr:cNvSpPr txBox="1"/>
      </xdr:nvSpPr>
      <xdr:spPr>
        <a:xfrm>
          <a:off x="16357600" y="10262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170180</xdr:rowOff>
    </xdr:from>
    <xdr:to xmlns:xdr="http://schemas.openxmlformats.org/drawingml/2006/spreadsheetDrawing">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101600</xdr:rowOff>
    </xdr:from>
    <xdr:to xmlns:xdr="http://schemas.openxmlformats.org/drawingml/2006/spreadsheetDrawing">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6" name="テキスト ボックス 5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7" name="テキスト ボックス 5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8" name="テキスト ボックス 5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9" name="テキスト ボックス 5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0" name="テキスト ボックス 5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107315</xdr:rowOff>
    </xdr:from>
    <xdr:to xmlns:xdr="http://schemas.openxmlformats.org/drawingml/2006/spreadsheetDrawing">
      <xdr:col>85</xdr:col>
      <xdr:colOff>177800</xdr:colOff>
      <xdr:row>60</xdr:row>
      <xdr:rowOff>37465</xdr:rowOff>
    </xdr:to>
    <xdr:sp macro="" textlink="">
      <xdr:nvSpPr>
        <xdr:cNvPr id="551" name="楕円 550"/>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130175</xdr:rowOff>
    </xdr:from>
    <xdr:ext cx="405130" cy="259080"/>
    <xdr:sp macro="" textlink="">
      <xdr:nvSpPr>
        <xdr:cNvPr id="552" name="【学校施設】&#10;有形固定資産減価償却率該当値テキスト"/>
        <xdr:cNvSpPr txBox="1"/>
      </xdr:nvSpPr>
      <xdr:spPr>
        <a:xfrm>
          <a:off x="16357600"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65405</xdr:rowOff>
    </xdr:from>
    <xdr:to xmlns:xdr="http://schemas.openxmlformats.org/drawingml/2006/spreadsheetDrawing">
      <xdr:col>81</xdr:col>
      <xdr:colOff>101600</xdr:colOff>
      <xdr:row>59</xdr:row>
      <xdr:rowOff>167005</xdr:rowOff>
    </xdr:to>
    <xdr:sp macro="" textlink="">
      <xdr:nvSpPr>
        <xdr:cNvPr id="553" name="楕円 552"/>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116205</xdr:rowOff>
    </xdr:from>
    <xdr:to xmlns:xdr="http://schemas.openxmlformats.org/drawingml/2006/spreadsheetDrawing">
      <xdr:col>85</xdr:col>
      <xdr:colOff>127000</xdr:colOff>
      <xdr:row>59</xdr:row>
      <xdr:rowOff>158115</xdr:rowOff>
    </xdr:to>
    <xdr:cxnSp macro="">
      <xdr:nvCxnSpPr>
        <xdr:cNvPr id="554" name="直線コネクタ 553"/>
        <xdr:cNvCxnSpPr/>
      </xdr:nvCxnSpPr>
      <xdr:spPr>
        <a:xfrm>
          <a:off x="15481300" y="102317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23495</xdr:rowOff>
    </xdr:from>
    <xdr:to xmlns:xdr="http://schemas.openxmlformats.org/drawingml/2006/spreadsheetDrawing">
      <xdr:col>76</xdr:col>
      <xdr:colOff>165100</xdr:colOff>
      <xdr:row>59</xdr:row>
      <xdr:rowOff>125095</xdr:rowOff>
    </xdr:to>
    <xdr:sp macro="" textlink="">
      <xdr:nvSpPr>
        <xdr:cNvPr id="555" name="楕円 554"/>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74930</xdr:rowOff>
    </xdr:from>
    <xdr:to xmlns:xdr="http://schemas.openxmlformats.org/drawingml/2006/spreadsheetDrawing">
      <xdr:col>81</xdr:col>
      <xdr:colOff>50800</xdr:colOff>
      <xdr:row>59</xdr:row>
      <xdr:rowOff>116205</xdr:rowOff>
    </xdr:to>
    <xdr:cxnSp macro="">
      <xdr:nvCxnSpPr>
        <xdr:cNvPr id="556" name="直線コネクタ 555"/>
        <xdr:cNvCxnSpPr/>
      </xdr:nvCxnSpPr>
      <xdr:spPr>
        <a:xfrm>
          <a:off x="14592300" y="101904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151130</xdr:rowOff>
    </xdr:from>
    <xdr:to xmlns:xdr="http://schemas.openxmlformats.org/drawingml/2006/spreadsheetDrawing">
      <xdr:col>72</xdr:col>
      <xdr:colOff>38100</xdr:colOff>
      <xdr:row>59</xdr:row>
      <xdr:rowOff>81280</xdr:rowOff>
    </xdr:to>
    <xdr:sp macro="" textlink="">
      <xdr:nvSpPr>
        <xdr:cNvPr id="557" name="楕円 556"/>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30480</xdr:rowOff>
    </xdr:from>
    <xdr:to xmlns:xdr="http://schemas.openxmlformats.org/drawingml/2006/spreadsheetDrawing">
      <xdr:col>76</xdr:col>
      <xdr:colOff>114300</xdr:colOff>
      <xdr:row>59</xdr:row>
      <xdr:rowOff>74930</xdr:rowOff>
    </xdr:to>
    <xdr:cxnSp macro="">
      <xdr:nvCxnSpPr>
        <xdr:cNvPr id="558" name="直線コネクタ 557"/>
        <xdr:cNvCxnSpPr/>
      </xdr:nvCxnSpPr>
      <xdr:spPr>
        <a:xfrm>
          <a:off x="13703300" y="10146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170180</xdr:rowOff>
    </xdr:from>
    <xdr:to xmlns:xdr="http://schemas.openxmlformats.org/drawingml/2006/spreadsheetDrawing">
      <xdr:col>67</xdr:col>
      <xdr:colOff>101600</xdr:colOff>
      <xdr:row>59</xdr:row>
      <xdr:rowOff>100330</xdr:rowOff>
    </xdr:to>
    <xdr:sp macro="" textlink="">
      <xdr:nvSpPr>
        <xdr:cNvPr id="559" name="楕円 558"/>
        <xdr:cNvSpPr/>
      </xdr:nvSpPr>
      <xdr:spPr>
        <a:xfrm>
          <a:off x="1276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30480</xdr:rowOff>
    </xdr:from>
    <xdr:to xmlns:xdr="http://schemas.openxmlformats.org/drawingml/2006/spreadsheetDrawing">
      <xdr:col>71</xdr:col>
      <xdr:colOff>177800</xdr:colOff>
      <xdr:row>59</xdr:row>
      <xdr:rowOff>49530</xdr:rowOff>
    </xdr:to>
    <xdr:cxnSp macro="">
      <xdr:nvCxnSpPr>
        <xdr:cNvPr id="560" name="直線コネクタ 559"/>
        <xdr:cNvCxnSpPr/>
      </xdr:nvCxnSpPr>
      <xdr:spPr>
        <a:xfrm flipV="1">
          <a:off x="12814300" y="10146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91440</xdr:rowOff>
    </xdr:from>
    <xdr:ext cx="405130" cy="259080"/>
    <xdr:sp macro="" textlink="">
      <xdr:nvSpPr>
        <xdr:cNvPr id="561" name="n_1aveValue【学校施設】&#10;有形固定資産減価償却率"/>
        <xdr:cNvSpPr txBox="1"/>
      </xdr:nvSpPr>
      <xdr:spPr>
        <a:xfrm>
          <a:off x="15266035" y="1037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53340</xdr:rowOff>
    </xdr:from>
    <xdr:ext cx="403860" cy="257810"/>
    <xdr:sp macro="" textlink="">
      <xdr:nvSpPr>
        <xdr:cNvPr id="562" name="n_2aveValue【学校施設】&#10;有形固定資産減価償却率"/>
        <xdr:cNvSpPr txBox="1"/>
      </xdr:nvSpPr>
      <xdr:spPr>
        <a:xfrm>
          <a:off x="14389735" y="1034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40640</xdr:rowOff>
    </xdr:from>
    <xdr:ext cx="403860" cy="257810"/>
    <xdr:sp macro="" textlink="">
      <xdr:nvSpPr>
        <xdr:cNvPr id="563" name="n_3aveValue【学校施設】&#10;有形固定資産減価償却率"/>
        <xdr:cNvSpPr txBox="1"/>
      </xdr:nvSpPr>
      <xdr:spPr>
        <a:xfrm>
          <a:off x="135007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22860</xdr:rowOff>
    </xdr:from>
    <xdr:ext cx="403860" cy="259080"/>
    <xdr:sp macro="" textlink="">
      <xdr:nvSpPr>
        <xdr:cNvPr id="564" name="n_4aveValue【学校施設】&#10;有形固定資産減価償却率"/>
        <xdr:cNvSpPr txBox="1"/>
      </xdr:nvSpPr>
      <xdr:spPr>
        <a:xfrm>
          <a:off x="12611735" y="10309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12065</xdr:rowOff>
    </xdr:from>
    <xdr:ext cx="405130" cy="259080"/>
    <xdr:sp macro="" textlink="">
      <xdr:nvSpPr>
        <xdr:cNvPr id="565" name="n_1mainValue【学校施設】&#10;有形固定資産減価償却率"/>
        <xdr:cNvSpPr txBox="1"/>
      </xdr:nvSpPr>
      <xdr:spPr>
        <a:xfrm>
          <a:off x="15266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141605</xdr:rowOff>
    </xdr:from>
    <xdr:ext cx="403860" cy="259080"/>
    <xdr:sp macro="" textlink="">
      <xdr:nvSpPr>
        <xdr:cNvPr id="566" name="n_2mainValue【学校施設】&#10;有形固定資産減価償却率"/>
        <xdr:cNvSpPr txBox="1"/>
      </xdr:nvSpPr>
      <xdr:spPr>
        <a:xfrm>
          <a:off x="14389735" y="991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97790</xdr:rowOff>
    </xdr:from>
    <xdr:ext cx="403860" cy="257810"/>
    <xdr:sp macro="" textlink="">
      <xdr:nvSpPr>
        <xdr:cNvPr id="567" name="n_3mainValue【学校施設】&#10;有形固定資産減価償却率"/>
        <xdr:cNvSpPr txBox="1"/>
      </xdr:nvSpPr>
      <xdr:spPr>
        <a:xfrm>
          <a:off x="13500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116840</xdr:rowOff>
    </xdr:from>
    <xdr:ext cx="403860" cy="259080"/>
    <xdr:sp macro="" textlink="">
      <xdr:nvSpPr>
        <xdr:cNvPr id="568" name="n_4mainValue【学校施設】&#10;有形固定資産減価償却率"/>
        <xdr:cNvSpPr txBox="1"/>
      </xdr:nvSpPr>
      <xdr:spPr>
        <a:xfrm>
          <a:off x="12611735" y="9889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7" name="テキスト ボックス 5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80" name="テキスト ボックス 57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2" name="テキスト ボックス 58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810"/>
    <xdr:sp macro="" textlink="">
      <xdr:nvSpPr>
        <xdr:cNvPr id="584" name="テキスト ボックス 583"/>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90" name="テキスト ボックス 58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22860</xdr:rowOff>
    </xdr:from>
    <xdr:to xmlns:xdr="http://schemas.openxmlformats.org/drawingml/2006/spreadsheetDrawing">
      <xdr:col>116</xdr:col>
      <xdr:colOff>62865</xdr:colOff>
      <xdr:row>63</xdr:row>
      <xdr:rowOff>129540</xdr:rowOff>
    </xdr:to>
    <xdr:cxnSp macro="">
      <xdr:nvCxnSpPr>
        <xdr:cNvPr id="592" name="直線コネクタ 591"/>
        <xdr:cNvCxnSpPr/>
      </xdr:nvCxnSpPr>
      <xdr:spPr>
        <a:xfrm flipV="1">
          <a:off x="22160865" y="962406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133350</xdr:rowOff>
    </xdr:from>
    <xdr:ext cx="469900" cy="257810"/>
    <xdr:sp macro="" textlink="">
      <xdr:nvSpPr>
        <xdr:cNvPr id="593" name="【学校施設】&#10;一人当たり面積最小値テキスト"/>
        <xdr:cNvSpPr txBox="1"/>
      </xdr:nvSpPr>
      <xdr:spPr>
        <a:xfrm>
          <a:off x="22199600" y="10934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129540</xdr:rowOff>
    </xdr:from>
    <xdr:to xmlns:xdr="http://schemas.openxmlformats.org/drawingml/2006/spreadsheetDrawing">
      <xdr:col>116</xdr:col>
      <xdr:colOff>152400</xdr:colOff>
      <xdr:row>63</xdr:row>
      <xdr:rowOff>129540</xdr:rowOff>
    </xdr:to>
    <xdr:cxnSp macro="">
      <xdr:nvCxnSpPr>
        <xdr:cNvPr id="594" name="直線コネクタ 593"/>
        <xdr:cNvCxnSpPr/>
      </xdr:nvCxnSpPr>
      <xdr:spPr>
        <a:xfrm>
          <a:off x="22072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140970</xdr:rowOff>
    </xdr:from>
    <xdr:ext cx="534670" cy="259080"/>
    <xdr:sp macro="" textlink="">
      <xdr:nvSpPr>
        <xdr:cNvPr id="595" name="【学校施設】&#10;一人当たり面積最大値テキスト"/>
        <xdr:cNvSpPr txBox="1"/>
      </xdr:nvSpPr>
      <xdr:spPr>
        <a:xfrm>
          <a:off x="221996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22860</xdr:rowOff>
    </xdr:from>
    <xdr:to xmlns:xdr="http://schemas.openxmlformats.org/drawingml/2006/spreadsheetDrawing">
      <xdr:col>116</xdr:col>
      <xdr:colOff>152400</xdr:colOff>
      <xdr:row>56</xdr:row>
      <xdr:rowOff>22860</xdr:rowOff>
    </xdr:to>
    <xdr:cxnSp macro="">
      <xdr:nvCxnSpPr>
        <xdr:cNvPr id="596" name="直線コネクタ 595"/>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127635</xdr:rowOff>
    </xdr:from>
    <xdr:ext cx="469900" cy="259080"/>
    <xdr:sp macro="" textlink="">
      <xdr:nvSpPr>
        <xdr:cNvPr id="597" name="【学校施設】&#10;一人当たり面積平均値テキスト"/>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598" name="フローチャート: 判断 597"/>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599" name="フローチャート: 判断 598"/>
        <xdr:cNvSpPr/>
      </xdr:nvSpPr>
      <xdr:spPr>
        <a:xfrm>
          <a:off x="21272500" y="1074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119380</xdr:rowOff>
    </xdr:from>
    <xdr:to xmlns:xdr="http://schemas.openxmlformats.org/drawingml/2006/spreadsheetDrawing">
      <xdr:col>107</xdr:col>
      <xdr:colOff>101600</xdr:colOff>
      <xdr:row>63</xdr:row>
      <xdr:rowOff>49530</xdr:rowOff>
    </xdr:to>
    <xdr:sp macro="" textlink="">
      <xdr:nvSpPr>
        <xdr:cNvPr id="600" name="フローチャート: 判断 599"/>
        <xdr:cNvSpPr/>
      </xdr:nvSpPr>
      <xdr:spPr>
        <a:xfrm>
          <a:off x="20383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107950</xdr:rowOff>
    </xdr:from>
    <xdr:to xmlns:xdr="http://schemas.openxmlformats.org/drawingml/2006/spreadsheetDrawing">
      <xdr:col>102</xdr:col>
      <xdr:colOff>165100</xdr:colOff>
      <xdr:row>63</xdr:row>
      <xdr:rowOff>38100</xdr:rowOff>
    </xdr:to>
    <xdr:sp macro="" textlink="">
      <xdr:nvSpPr>
        <xdr:cNvPr id="601" name="フローチャート: 判断 600"/>
        <xdr:cNvSpPr/>
      </xdr:nvSpPr>
      <xdr:spPr>
        <a:xfrm>
          <a:off x="19494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107315</xdr:rowOff>
    </xdr:from>
    <xdr:to xmlns:xdr="http://schemas.openxmlformats.org/drawingml/2006/spreadsheetDrawing">
      <xdr:col>98</xdr:col>
      <xdr:colOff>38100</xdr:colOff>
      <xdr:row>63</xdr:row>
      <xdr:rowOff>37465</xdr:rowOff>
    </xdr:to>
    <xdr:sp macro="" textlink="">
      <xdr:nvSpPr>
        <xdr:cNvPr id="602" name="フローチャート: 判断 601"/>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3" name="テキスト ボックス 6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4" name="テキスト ボックス 6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5" name="テキスト ボックス 6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6" name="テキスト ボックス 6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7" name="テキスト ボックス 6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38735</xdr:rowOff>
    </xdr:from>
    <xdr:to xmlns:xdr="http://schemas.openxmlformats.org/drawingml/2006/spreadsheetDrawing">
      <xdr:col>116</xdr:col>
      <xdr:colOff>114300</xdr:colOff>
      <xdr:row>63</xdr:row>
      <xdr:rowOff>140335</xdr:rowOff>
    </xdr:to>
    <xdr:sp macro="" textlink="">
      <xdr:nvSpPr>
        <xdr:cNvPr id="608" name="楕円 607"/>
        <xdr:cNvSpPr/>
      </xdr:nvSpPr>
      <xdr:spPr>
        <a:xfrm>
          <a:off x="22110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125095</xdr:rowOff>
    </xdr:from>
    <xdr:ext cx="469900" cy="258445"/>
    <xdr:sp macro="" textlink="">
      <xdr:nvSpPr>
        <xdr:cNvPr id="609" name="【学校施設】&#10;一人当たり面積該当値テキスト"/>
        <xdr:cNvSpPr txBox="1"/>
      </xdr:nvSpPr>
      <xdr:spPr>
        <a:xfrm>
          <a:off x="2219960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43815</xdr:rowOff>
    </xdr:from>
    <xdr:to xmlns:xdr="http://schemas.openxmlformats.org/drawingml/2006/spreadsheetDrawing">
      <xdr:col>112</xdr:col>
      <xdr:colOff>38100</xdr:colOff>
      <xdr:row>63</xdr:row>
      <xdr:rowOff>145415</xdr:rowOff>
    </xdr:to>
    <xdr:sp macro="" textlink="">
      <xdr:nvSpPr>
        <xdr:cNvPr id="610" name="楕円 609"/>
        <xdr:cNvSpPr/>
      </xdr:nvSpPr>
      <xdr:spPr>
        <a:xfrm>
          <a:off x="212725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89535</xdr:rowOff>
    </xdr:from>
    <xdr:to xmlns:xdr="http://schemas.openxmlformats.org/drawingml/2006/spreadsheetDrawing">
      <xdr:col>116</xdr:col>
      <xdr:colOff>63500</xdr:colOff>
      <xdr:row>63</xdr:row>
      <xdr:rowOff>94615</xdr:rowOff>
    </xdr:to>
    <xdr:cxnSp macro="">
      <xdr:nvCxnSpPr>
        <xdr:cNvPr id="611" name="直線コネクタ 610"/>
        <xdr:cNvCxnSpPr/>
      </xdr:nvCxnSpPr>
      <xdr:spPr>
        <a:xfrm flipV="1">
          <a:off x="21323300" y="108908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48260</xdr:rowOff>
    </xdr:from>
    <xdr:to xmlns:xdr="http://schemas.openxmlformats.org/drawingml/2006/spreadsheetDrawing">
      <xdr:col>107</xdr:col>
      <xdr:colOff>101600</xdr:colOff>
      <xdr:row>63</xdr:row>
      <xdr:rowOff>149860</xdr:rowOff>
    </xdr:to>
    <xdr:sp macro="" textlink="">
      <xdr:nvSpPr>
        <xdr:cNvPr id="612" name="楕円 611"/>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94615</xdr:rowOff>
    </xdr:from>
    <xdr:to xmlns:xdr="http://schemas.openxmlformats.org/drawingml/2006/spreadsheetDrawing">
      <xdr:col>111</xdr:col>
      <xdr:colOff>177800</xdr:colOff>
      <xdr:row>63</xdr:row>
      <xdr:rowOff>99060</xdr:rowOff>
    </xdr:to>
    <xdr:cxnSp macro="">
      <xdr:nvCxnSpPr>
        <xdr:cNvPr id="613" name="直線コネクタ 612"/>
        <xdr:cNvCxnSpPr/>
      </xdr:nvCxnSpPr>
      <xdr:spPr>
        <a:xfrm flipV="1">
          <a:off x="20434300" y="108959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52070</xdr:rowOff>
    </xdr:from>
    <xdr:to xmlns:xdr="http://schemas.openxmlformats.org/drawingml/2006/spreadsheetDrawing">
      <xdr:col>102</xdr:col>
      <xdr:colOff>165100</xdr:colOff>
      <xdr:row>63</xdr:row>
      <xdr:rowOff>153670</xdr:rowOff>
    </xdr:to>
    <xdr:sp macro="" textlink="">
      <xdr:nvSpPr>
        <xdr:cNvPr id="614" name="楕円 613"/>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99060</xdr:rowOff>
    </xdr:from>
    <xdr:to xmlns:xdr="http://schemas.openxmlformats.org/drawingml/2006/spreadsheetDrawing">
      <xdr:col>107</xdr:col>
      <xdr:colOff>50800</xdr:colOff>
      <xdr:row>63</xdr:row>
      <xdr:rowOff>102870</xdr:rowOff>
    </xdr:to>
    <xdr:cxnSp macro="">
      <xdr:nvCxnSpPr>
        <xdr:cNvPr id="615" name="直線コネクタ 614"/>
        <xdr:cNvCxnSpPr/>
      </xdr:nvCxnSpPr>
      <xdr:spPr>
        <a:xfrm flipV="1">
          <a:off x="19545300" y="10900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30480</xdr:rowOff>
    </xdr:from>
    <xdr:to xmlns:xdr="http://schemas.openxmlformats.org/drawingml/2006/spreadsheetDrawing">
      <xdr:col>98</xdr:col>
      <xdr:colOff>38100</xdr:colOff>
      <xdr:row>63</xdr:row>
      <xdr:rowOff>132080</xdr:rowOff>
    </xdr:to>
    <xdr:sp macro="" textlink="">
      <xdr:nvSpPr>
        <xdr:cNvPr id="616" name="楕円 615"/>
        <xdr:cNvSpPr/>
      </xdr:nvSpPr>
      <xdr:spPr>
        <a:xfrm>
          <a:off x="18605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81280</xdr:rowOff>
    </xdr:from>
    <xdr:to xmlns:xdr="http://schemas.openxmlformats.org/drawingml/2006/spreadsheetDrawing">
      <xdr:col>102</xdr:col>
      <xdr:colOff>114300</xdr:colOff>
      <xdr:row>63</xdr:row>
      <xdr:rowOff>102870</xdr:rowOff>
    </xdr:to>
    <xdr:cxnSp macro="">
      <xdr:nvCxnSpPr>
        <xdr:cNvPr id="617" name="直線コネクタ 616"/>
        <xdr:cNvCxnSpPr/>
      </xdr:nvCxnSpPr>
      <xdr:spPr>
        <a:xfrm>
          <a:off x="18656300" y="108826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60325</xdr:rowOff>
    </xdr:from>
    <xdr:ext cx="469900" cy="259080"/>
    <xdr:sp macro="" textlink="">
      <xdr:nvSpPr>
        <xdr:cNvPr id="618" name="n_1aveValue【学校施設】&#10;一人当たり面積"/>
        <xdr:cNvSpPr txBox="1"/>
      </xdr:nvSpPr>
      <xdr:spPr>
        <a:xfrm>
          <a:off x="21075650" y="10518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66040</xdr:rowOff>
    </xdr:from>
    <xdr:ext cx="468630" cy="257810"/>
    <xdr:sp macro="" textlink="">
      <xdr:nvSpPr>
        <xdr:cNvPr id="619" name="n_2aveValue【学校施設】&#10;一人当たり面積"/>
        <xdr:cNvSpPr txBox="1"/>
      </xdr:nvSpPr>
      <xdr:spPr>
        <a:xfrm>
          <a:off x="20199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54610</xdr:rowOff>
    </xdr:from>
    <xdr:ext cx="468630" cy="257810"/>
    <xdr:sp macro="" textlink="">
      <xdr:nvSpPr>
        <xdr:cNvPr id="620" name="n_3aveValue【学校施設】&#10;一人当たり面積"/>
        <xdr:cNvSpPr txBox="1"/>
      </xdr:nvSpPr>
      <xdr:spPr>
        <a:xfrm>
          <a:off x="19310350" y="10513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53975</xdr:rowOff>
    </xdr:from>
    <xdr:ext cx="468630" cy="257810"/>
    <xdr:sp macro="" textlink="">
      <xdr:nvSpPr>
        <xdr:cNvPr id="621" name="n_4aveValue【学校施設】&#10;一人当たり面積"/>
        <xdr:cNvSpPr txBox="1"/>
      </xdr:nvSpPr>
      <xdr:spPr>
        <a:xfrm>
          <a:off x="18421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136525</xdr:rowOff>
    </xdr:from>
    <xdr:ext cx="469900" cy="258445"/>
    <xdr:sp macro="" textlink="">
      <xdr:nvSpPr>
        <xdr:cNvPr id="622" name="n_1mainValue【学校施設】&#10;一人当たり面積"/>
        <xdr:cNvSpPr txBox="1"/>
      </xdr:nvSpPr>
      <xdr:spPr>
        <a:xfrm>
          <a:off x="2107565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140970</xdr:rowOff>
    </xdr:from>
    <xdr:ext cx="468630" cy="259080"/>
    <xdr:sp macro="" textlink="">
      <xdr:nvSpPr>
        <xdr:cNvPr id="623" name="n_2mainValue【学校施設】&#10;一人当たり面積"/>
        <xdr:cNvSpPr txBox="1"/>
      </xdr:nvSpPr>
      <xdr:spPr>
        <a:xfrm>
          <a:off x="20199350" y="1094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144780</xdr:rowOff>
    </xdr:from>
    <xdr:ext cx="468630" cy="257810"/>
    <xdr:sp macro="" textlink="">
      <xdr:nvSpPr>
        <xdr:cNvPr id="624" name="n_3mainValue【学校施設】&#10;一人当たり面積"/>
        <xdr:cNvSpPr txBox="1"/>
      </xdr:nvSpPr>
      <xdr:spPr>
        <a:xfrm>
          <a:off x="19310350" y="1094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123190</xdr:rowOff>
    </xdr:from>
    <xdr:ext cx="468630" cy="257810"/>
    <xdr:sp macro="" textlink="">
      <xdr:nvSpPr>
        <xdr:cNvPr id="625" name="n_4mainValue【学校施設】&#10;一人当たり面積"/>
        <xdr:cNvSpPr txBox="1"/>
      </xdr:nvSpPr>
      <xdr:spPr>
        <a:xfrm>
          <a:off x="18421350" y="10924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50" name="テキスト ボックス 6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2" name="テキスト ボックス 6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4" name="テキスト ボックス 6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8" name="テキスト ボックス 6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64" name="テキスト ボックス 6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35560</xdr:rowOff>
    </xdr:to>
    <xdr:cxnSp macro="">
      <xdr:nvCxnSpPr>
        <xdr:cNvPr id="667" name="直線コネクタ 666"/>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9" name="直線コネクタ 6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670"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671" name="直線コネクタ 670"/>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52070</xdr:rowOff>
    </xdr:from>
    <xdr:ext cx="405130" cy="257810"/>
    <xdr:sp macro="" textlink="">
      <xdr:nvSpPr>
        <xdr:cNvPr id="672" name="【公民館】&#10;有形固定資産減価償却率平均値テキスト"/>
        <xdr:cNvSpPr txBox="1"/>
      </xdr:nvSpPr>
      <xdr:spPr>
        <a:xfrm>
          <a:off x="16357600" y="180543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29210</xdr:rowOff>
    </xdr:from>
    <xdr:to xmlns:xdr="http://schemas.openxmlformats.org/drawingml/2006/spreadsheetDrawing">
      <xdr:col>85</xdr:col>
      <xdr:colOff>177800</xdr:colOff>
      <xdr:row>106</xdr:row>
      <xdr:rowOff>130175</xdr:rowOff>
    </xdr:to>
    <xdr:sp macro="" textlink="">
      <xdr:nvSpPr>
        <xdr:cNvPr id="673" name="フローチャート: 判断 672"/>
        <xdr:cNvSpPr/>
      </xdr:nvSpPr>
      <xdr:spPr>
        <a:xfrm>
          <a:off x="16268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143510</xdr:rowOff>
    </xdr:from>
    <xdr:to xmlns:xdr="http://schemas.openxmlformats.org/drawingml/2006/spreadsheetDrawing">
      <xdr:col>81</xdr:col>
      <xdr:colOff>101600</xdr:colOff>
      <xdr:row>106</xdr:row>
      <xdr:rowOff>73025</xdr:rowOff>
    </xdr:to>
    <xdr:sp macro="" textlink="">
      <xdr:nvSpPr>
        <xdr:cNvPr id="674" name="フローチャート: 判断 673"/>
        <xdr:cNvSpPr/>
      </xdr:nvSpPr>
      <xdr:spPr>
        <a:xfrm>
          <a:off x="15430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675" name="フローチャート: 判断 674"/>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676" name="フローチャート: 判断 675"/>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110490</xdr:rowOff>
    </xdr:from>
    <xdr:to xmlns:xdr="http://schemas.openxmlformats.org/drawingml/2006/spreadsheetDrawing">
      <xdr:col>67</xdr:col>
      <xdr:colOff>101600</xdr:colOff>
      <xdr:row>106</xdr:row>
      <xdr:rowOff>40640</xdr:rowOff>
    </xdr:to>
    <xdr:sp macro="" textlink="">
      <xdr:nvSpPr>
        <xdr:cNvPr id="677" name="フローチャート: 判断 676"/>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23495</xdr:rowOff>
    </xdr:from>
    <xdr:to xmlns:xdr="http://schemas.openxmlformats.org/drawingml/2006/spreadsheetDrawing">
      <xdr:col>85</xdr:col>
      <xdr:colOff>177800</xdr:colOff>
      <xdr:row>107</xdr:row>
      <xdr:rowOff>125095</xdr:rowOff>
    </xdr:to>
    <xdr:sp macro="" textlink="">
      <xdr:nvSpPr>
        <xdr:cNvPr id="683" name="楕円 682"/>
        <xdr:cNvSpPr/>
      </xdr:nvSpPr>
      <xdr:spPr>
        <a:xfrm>
          <a:off x="16268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1905</xdr:rowOff>
    </xdr:from>
    <xdr:ext cx="405130" cy="259080"/>
    <xdr:sp macro="" textlink="">
      <xdr:nvSpPr>
        <xdr:cNvPr id="684" name="【公民館】&#10;有形固定資産減価償却率該当値テキスト"/>
        <xdr:cNvSpPr txBox="1"/>
      </xdr:nvSpPr>
      <xdr:spPr>
        <a:xfrm>
          <a:off x="16357600" y="1834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159385</xdr:rowOff>
    </xdr:from>
    <xdr:to xmlns:xdr="http://schemas.openxmlformats.org/drawingml/2006/spreadsheetDrawing">
      <xdr:col>81</xdr:col>
      <xdr:colOff>101600</xdr:colOff>
      <xdr:row>107</xdr:row>
      <xdr:rowOff>89535</xdr:rowOff>
    </xdr:to>
    <xdr:sp macro="" textlink="">
      <xdr:nvSpPr>
        <xdr:cNvPr id="685" name="楕円 684"/>
        <xdr:cNvSpPr/>
      </xdr:nvSpPr>
      <xdr:spPr>
        <a:xfrm>
          <a:off x="15430500" y="18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38735</xdr:rowOff>
    </xdr:from>
    <xdr:to xmlns:xdr="http://schemas.openxmlformats.org/drawingml/2006/spreadsheetDrawing">
      <xdr:col>85</xdr:col>
      <xdr:colOff>127000</xdr:colOff>
      <xdr:row>107</xdr:row>
      <xdr:rowOff>74930</xdr:rowOff>
    </xdr:to>
    <xdr:cxnSp macro="">
      <xdr:nvCxnSpPr>
        <xdr:cNvPr id="686" name="直線コネクタ 685"/>
        <xdr:cNvCxnSpPr/>
      </xdr:nvCxnSpPr>
      <xdr:spPr>
        <a:xfrm>
          <a:off x="15481300" y="183838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123190</xdr:rowOff>
    </xdr:from>
    <xdr:to xmlns:xdr="http://schemas.openxmlformats.org/drawingml/2006/spreadsheetDrawing">
      <xdr:col>76</xdr:col>
      <xdr:colOff>165100</xdr:colOff>
      <xdr:row>107</xdr:row>
      <xdr:rowOff>53340</xdr:rowOff>
    </xdr:to>
    <xdr:sp macro="" textlink="">
      <xdr:nvSpPr>
        <xdr:cNvPr id="687" name="楕円 686"/>
        <xdr:cNvSpPr/>
      </xdr:nvSpPr>
      <xdr:spPr>
        <a:xfrm>
          <a:off x="14541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2540</xdr:rowOff>
    </xdr:from>
    <xdr:to xmlns:xdr="http://schemas.openxmlformats.org/drawingml/2006/spreadsheetDrawing">
      <xdr:col>81</xdr:col>
      <xdr:colOff>50800</xdr:colOff>
      <xdr:row>107</xdr:row>
      <xdr:rowOff>38735</xdr:rowOff>
    </xdr:to>
    <xdr:cxnSp macro="">
      <xdr:nvCxnSpPr>
        <xdr:cNvPr id="688" name="直線コネクタ 687"/>
        <xdr:cNvCxnSpPr/>
      </xdr:nvCxnSpPr>
      <xdr:spPr>
        <a:xfrm>
          <a:off x="14592300" y="183476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87630</xdr:rowOff>
    </xdr:from>
    <xdr:to xmlns:xdr="http://schemas.openxmlformats.org/drawingml/2006/spreadsheetDrawing">
      <xdr:col>72</xdr:col>
      <xdr:colOff>38100</xdr:colOff>
      <xdr:row>107</xdr:row>
      <xdr:rowOff>17780</xdr:rowOff>
    </xdr:to>
    <xdr:sp macro="" textlink="">
      <xdr:nvSpPr>
        <xdr:cNvPr id="689" name="楕円 688"/>
        <xdr:cNvSpPr/>
      </xdr:nvSpPr>
      <xdr:spPr>
        <a:xfrm>
          <a:off x="1365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138430</xdr:rowOff>
    </xdr:from>
    <xdr:to xmlns:xdr="http://schemas.openxmlformats.org/drawingml/2006/spreadsheetDrawing">
      <xdr:col>76</xdr:col>
      <xdr:colOff>114300</xdr:colOff>
      <xdr:row>107</xdr:row>
      <xdr:rowOff>2540</xdr:rowOff>
    </xdr:to>
    <xdr:cxnSp macro="">
      <xdr:nvCxnSpPr>
        <xdr:cNvPr id="690" name="直線コネクタ 689"/>
        <xdr:cNvCxnSpPr/>
      </xdr:nvCxnSpPr>
      <xdr:spPr>
        <a:xfrm>
          <a:off x="13703300" y="183121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52070</xdr:rowOff>
    </xdr:from>
    <xdr:to xmlns:xdr="http://schemas.openxmlformats.org/drawingml/2006/spreadsheetDrawing">
      <xdr:col>67</xdr:col>
      <xdr:colOff>101600</xdr:colOff>
      <xdr:row>106</xdr:row>
      <xdr:rowOff>153035</xdr:rowOff>
    </xdr:to>
    <xdr:sp macro="" textlink="">
      <xdr:nvSpPr>
        <xdr:cNvPr id="691" name="楕円 690"/>
        <xdr:cNvSpPr/>
      </xdr:nvSpPr>
      <xdr:spPr>
        <a:xfrm>
          <a:off x="12763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102235</xdr:rowOff>
    </xdr:from>
    <xdr:to xmlns:xdr="http://schemas.openxmlformats.org/drawingml/2006/spreadsheetDrawing">
      <xdr:col>71</xdr:col>
      <xdr:colOff>177800</xdr:colOff>
      <xdr:row>106</xdr:row>
      <xdr:rowOff>138430</xdr:rowOff>
    </xdr:to>
    <xdr:cxnSp macro="">
      <xdr:nvCxnSpPr>
        <xdr:cNvPr id="692" name="直線コネクタ 691"/>
        <xdr:cNvCxnSpPr/>
      </xdr:nvCxnSpPr>
      <xdr:spPr>
        <a:xfrm>
          <a:off x="12814300" y="18275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89535</xdr:rowOff>
    </xdr:from>
    <xdr:ext cx="405130" cy="257810"/>
    <xdr:sp macro="" textlink="">
      <xdr:nvSpPr>
        <xdr:cNvPr id="693" name="n_1aveValue【公民館】&#10;有形固定資産減価償却率"/>
        <xdr:cNvSpPr txBox="1"/>
      </xdr:nvSpPr>
      <xdr:spPr>
        <a:xfrm>
          <a:off x="15266035" y="17920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3860" cy="259080"/>
    <xdr:sp macro="" textlink="">
      <xdr:nvSpPr>
        <xdr:cNvPr id="694" name="n_2aveValue【公民館】&#10;有形固定資産減価償却率"/>
        <xdr:cNvSpPr txBox="1"/>
      </xdr:nvSpPr>
      <xdr:spPr>
        <a:xfrm>
          <a:off x="14389735" y="17892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69850</xdr:rowOff>
    </xdr:from>
    <xdr:ext cx="403860" cy="259080"/>
    <xdr:sp macro="" textlink="">
      <xdr:nvSpPr>
        <xdr:cNvPr id="695" name="n_3aveValue【公民館】&#10;有形固定資産減価償却率"/>
        <xdr:cNvSpPr txBox="1"/>
      </xdr:nvSpPr>
      <xdr:spPr>
        <a:xfrm>
          <a:off x="13500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57150</xdr:rowOff>
    </xdr:from>
    <xdr:ext cx="403860" cy="259080"/>
    <xdr:sp macro="" textlink="">
      <xdr:nvSpPr>
        <xdr:cNvPr id="696" name="n_4aveValue【公民館】&#10;有形固定資産減価償却率"/>
        <xdr:cNvSpPr txBox="1"/>
      </xdr:nvSpPr>
      <xdr:spPr>
        <a:xfrm>
          <a:off x="12611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80645</xdr:rowOff>
    </xdr:from>
    <xdr:ext cx="405130" cy="259080"/>
    <xdr:sp macro="" textlink="">
      <xdr:nvSpPr>
        <xdr:cNvPr id="697" name="n_1mainValue【公民館】&#10;有形固定資産減価償却率"/>
        <xdr:cNvSpPr txBox="1"/>
      </xdr:nvSpPr>
      <xdr:spPr>
        <a:xfrm>
          <a:off x="15266035" y="1842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44450</xdr:rowOff>
    </xdr:from>
    <xdr:ext cx="403860" cy="259080"/>
    <xdr:sp macro="" textlink="">
      <xdr:nvSpPr>
        <xdr:cNvPr id="698" name="n_2mainValue【公民館】&#10;有形固定資産減価償却率"/>
        <xdr:cNvSpPr txBox="1"/>
      </xdr:nvSpPr>
      <xdr:spPr>
        <a:xfrm>
          <a:off x="14389735" y="18389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8890</xdr:rowOff>
    </xdr:from>
    <xdr:ext cx="403860" cy="257810"/>
    <xdr:sp macro="" textlink="">
      <xdr:nvSpPr>
        <xdr:cNvPr id="699" name="n_3mainValue【公民館】&#10;有形固定資産減価償却率"/>
        <xdr:cNvSpPr txBox="1"/>
      </xdr:nvSpPr>
      <xdr:spPr>
        <a:xfrm>
          <a:off x="13500735" y="18354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144145</xdr:rowOff>
    </xdr:from>
    <xdr:ext cx="403860" cy="257810"/>
    <xdr:sp macro="" textlink="">
      <xdr:nvSpPr>
        <xdr:cNvPr id="700" name="n_4mainValue【公民館】&#10;有形固定資産減価償却率"/>
        <xdr:cNvSpPr txBox="1"/>
      </xdr:nvSpPr>
      <xdr:spPr>
        <a:xfrm>
          <a:off x="12611735" y="18317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9" name="テキスト ボックス 7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711" name="直線コネクタ 710"/>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090" cy="259080"/>
    <xdr:sp macro="" textlink="">
      <xdr:nvSpPr>
        <xdr:cNvPr id="712" name="テキスト ボックス 711"/>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3" name="直線コネクタ 7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4" name="テキスト ボックス 71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715" name="直線コネクタ 714"/>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090" cy="259080"/>
    <xdr:sp macro="" textlink="">
      <xdr:nvSpPr>
        <xdr:cNvPr id="716" name="テキスト ボックス 715"/>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146685</xdr:rowOff>
    </xdr:from>
    <xdr:to xmlns:xdr="http://schemas.openxmlformats.org/drawingml/2006/spreadsheetDrawing">
      <xdr:col>116</xdr:col>
      <xdr:colOff>62865</xdr:colOff>
      <xdr:row>107</xdr:row>
      <xdr:rowOff>111125</xdr:rowOff>
    </xdr:to>
    <xdr:cxnSp macro="">
      <xdr:nvCxnSpPr>
        <xdr:cNvPr id="720" name="直線コネクタ 719"/>
        <xdr:cNvCxnSpPr/>
      </xdr:nvCxnSpPr>
      <xdr:spPr>
        <a:xfrm flipV="1">
          <a:off x="22160865" y="1729168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114935</xdr:rowOff>
    </xdr:from>
    <xdr:ext cx="469900" cy="259080"/>
    <xdr:sp macro="" textlink="">
      <xdr:nvSpPr>
        <xdr:cNvPr id="721" name="【公民館】&#10;一人当たり面積最小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111125</xdr:rowOff>
    </xdr:from>
    <xdr:to xmlns:xdr="http://schemas.openxmlformats.org/drawingml/2006/spreadsheetDrawing">
      <xdr:col>116</xdr:col>
      <xdr:colOff>152400</xdr:colOff>
      <xdr:row>107</xdr:row>
      <xdr:rowOff>111125</xdr:rowOff>
    </xdr:to>
    <xdr:cxnSp macro="">
      <xdr:nvCxnSpPr>
        <xdr:cNvPr id="722" name="直線コネクタ 721"/>
        <xdr:cNvCxnSpPr/>
      </xdr:nvCxnSpPr>
      <xdr:spPr>
        <a:xfrm>
          <a:off x="22072600" y="1845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93345</xdr:rowOff>
    </xdr:from>
    <xdr:ext cx="469900" cy="259080"/>
    <xdr:sp macro="" textlink="">
      <xdr:nvSpPr>
        <xdr:cNvPr id="723"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146685</xdr:rowOff>
    </xdr:from>
    <xdr:to xmlns:xdr="http://schemas.openxmlformats.org/drawingml/2006/spreadsheetDrawing">
      <xdr:col>116</xdr:col>
      <xdr:colOff>152400</xdr:colOff>
      <xdr:row>100</xdr:row>
      <xdr:rowOff>146685</xdr:rowOff>
    </xdr:to>
    <xdr:cxnSp macro="">
      <xdr:nvCxnSpPr>
        <xdr:cNvPr id="724" name="直線コネクタ 723"/>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163195</xdr:rowOff>
    </xdr:from>
    <xdr:ext cx="469900" cy="259080"/>
    <xdr:sp macro="" textlink="">
      <xdr:nvSpPr>
        <xdr:cNvPr id="725" name="【公民館】&#10;一人当たり面積平均値テキスト"/>
        <xdr:cNvSpPr txBox="1"/>
      </xdr:nvSpPr>
      <xdr:spPr>
        <a:xfrm>
          <a:off x="22199600" y="1799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140335</xdr:rowOff>
    </xdr:from>
    <xdr:to xmlns:xdr="http://schemas.openxmlformats.org/drawingml/2006/spreadsheetDrawing">
      <xdr:col>116</xdr:col>
      <xdr:colOff>114300</xdr:colOff>
      <xdr:row>106</xdr:row>
      <xdr:rowOff>70485</xdr:rowOff>
    </xdr:to>
    <xdr:sp macro="" textlink="">
      <xdr:nvSpPr>
        <xdr:cNvPr id="726" name="フローチャート: 判断 725"/>
        <xdr:cNvSpPr/>
      </xdr:nvSpPr>
      <xdr:spPr>
        <a:xfrm>
          <a:off x="22110700" y="18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125730</xdr:rowOff>
    </xdr:from>
    <xdr:to xmlns:xdr="http://schemas.openxmlformats.org/drawingml/2006/spreadsheetDrawing">
      <xdr:col>112</xdr:col>
      <xdr:colOff>38100</xdr:colOff>
      <xdr:row>106</xdr:row>
      <xdr:rowOff>55880</xdr:rowOff>
    </xdr:to>
    <xdr:sp macro="" textlink="">
      <xdr:nvSpPr>
        <xdr:cNvPr id="727" name="フローチャート: 判断 726"/>
        <xdr:cNvSpPr/>
      </xdr:nvSpPr>
      <xdr:spPr>
        <a:xfrm>
          <a:off x="21272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136525</xdr:rowOff>
    </xdr:from>
    <xdr:to xmlns:xdr="http://schemas.openxmlformats.org/drawingml/2006/spreadsheetDrawing">
      <xdr:col>107</xdr:col>
      <xdr:colOff>101600</xdr:colOff>
      <xdr:row>106</xdr:row>
      <xdr:rowOff>66675</xdr:rowOff>
    </xdr:to>
    <xdr:sp macro="" textlink="">
      <xdr:nvSpPr>
        <xdr:cNvPr id="728" name="フローチャート: 判断 727"/>
        <xdr:cNvSpPr/>
      </xdr:nvSpPr>
      <xdr:spPr>
        <a:xfrm>
          <a:off x="20383500" y="181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130810</xdr:rowOff>
    </xdr:from>
    <xdr:to xmlns:xdr="http://schemas.openxmlformats.org/drawingml/2006/spreadsheetDrawing">
      <xdr:col>102</xdr:col>
      <xdr:colOff>165100</xdr:colOff>
      <xdr:row>106</xdr:row>
      <xdr:rowOff>60960</xdr:rowOff>
    </xdr:to>
    <xdr:sp macro="" textlink="">
      <xdr:nvSpPr>
        <xdr:cNvPr id="729" name="フローチャート: 判断 728"/>
        <xdr:cNvSpPr/>
      </xdr:nvSpPr>
      <xdr:spPr>
        <a:xfrm>
          <a:off x="19494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146050</xdr:rowOff>
    </xdr:from>
    <xdr:to xmlns:xdr="http://schemas.openxmlformats.org/drawingml/2006/spreadsheetDrawing">
      <xdr:col>98</xdr:col>
      <xdr:colOff>38100</xdr:colOff>
      <xdr:row>106</xdr:row>
      <xdr:rowOff>76200</xdr:rowOff>
    </xdr:to>
    <xdr:sp macro="" textlink="">
      <xdr:nvSpPr>
        <xdr:cNvPr id="730" name="フローチャート: 判断 729"/>
        <xdr:cNvSpPr/>
      </xdr:nvSpPr>
      <xdr:spPr>
        <a:xfrm>
          <a:off x="186055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91440</xdr:rowOff>
    </xdr:from>
    <xdr:to xmlns:xdr="http://schemas.openxmlformats.org/drawingml/2006/spreadsheetDrawing">
      <xdr:col>116</xdr:col>
      <xdr:colOff>114300</xdr:colOff>
      <xdr:row>107</xdr:row>
      <xdr:rowOff>21590</xdr:rowOff>
    </xdr:to>
    <xdr:sp macro="" textlink="">
      <xdr:nvSpPr>
        <xdr:cNvPr id="736" name="楕円 735"/>
        <xdr:cNvSpPr/>
      </xdr:nvSpPr>
      <xdr:spPr>
        <a:xfrm>
          <a:off x="22110700" y="182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69850</xdr:rowOff>
    </xdr:from>
    <xdr:ext cx="469900" cy="259080"/>
    <xdr:sp macro="" textlink="">
      <xdr:nvSpPr>
        <xdr:cNvPr id="737" name="【公民館】&#10;一人当たり面積該当値テキスト"/>
        <xdr:cNvSpPr txBox="1"/>
      </xdr:nvSpPr>
      <xdr:spPr>
        <a:xfrm>
          <a:off x="22199600" y="182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96520</xdr:rowOff>
    </xdr:from>
    <xdr:to xmlns:xdr="http://schemas.openxmlformats.org/drawingml/2006/spreadsheetDrawing">
      <xdr:col>112</xdr:col>
      <xdr:colOff>38100</xdr:colOff>
      <xdr:row>107</xdr:row>
      <xdr:rowOff>26670</xdr:rowOff>
    </xdr:to>
    <xdr:sp macro="" textlink="">
      <xdr:nvSpPr>
        <xdr:cNvPr id="738" name="楕円 737"/>
        <xdr:cNvSpPr/>
      </xdr:nvSpPr>
      <xdr:spPr>
        <a:xfrm>
          <a:off x="21272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142240</xdr:rowOff>
    </xdr:from>
    <xdr:to xmlns:xdr="http://schemas.openxmlformats.org/drawingml/2006/spreadsheetDrawing">
      <xdr:col>116</xdr:col>
      <xdr:colOff>63500</xdr:colOff>
      <xdr:row>106</xdr:row>
      <xdr:rowOff>147320</xdr:rowOff>
    </xdr:to>
    <xdr:cxnSp macro="">
      <xdr:nvCxnSpPr>
        <xdr:cNvPr id="739" name="直線コネクタ 738"/>
        <xdr:cNvCxnSpPr/>
      </xdr:nvCxnSpPr>
      <xdr:spPr>
        <a:xfrm flipV="1">
          <a:off x="21323300" y="183159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100330</xdr:rowOff>
    </xdr:from>
    <xdr:to xmlns:xdr="http://schemas.openxmlformats.org/drawingml/2006/spreadsheetDrawing">
      <xdr:col>107</xdr:col>
      <xdr:colOff>101600</xdr:colOff>
      <xdr:row>107</xdr:row>
      <xdr:rowOff>30480</xdr:rowOff>
    </xdr:to>
    <xdr:sp macro="" textlink="">
      <xdr:nvSpPr>
        <xdr:cNvPr id="740" name="楕円 739"/>
        <xdr:cNvSpPr/>
      </xdr:nvSpPr>
      <xdr:spPr>
        <a:xfrm>
          <a:off x="20383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147320</xdr:rowOff>
    </xdr:from>
    <xdr:to xmlns:xdr="http://schemas.openxmlformats.org/drawingml/2006/spreadsheetDrawing">
      <xdr:col>111</xdr:col>
      <xdr:colOff>177800</xdr:colOff>
      <xdr:row>106</xdr:row>
      <xdr:rowOff>151130</xdr:rowOff>
    </xdr:to>
    <xdr:cxnSp macro="">
      <xdr:nvCxnSpPr>
        <xdr:cNvPr id="741" name="直線コネクタ 740"/>
        <xdr:cNvCxnSpPr/>
      </xdr:nvCxnSpPr>
      <xdr:spPr>
        <a:xfrm flipV="1">
          <a:off x="20434300" y="18321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104140</xdr:rowOff>
    </xdr:from>
    <xdr:to xmlns:xdr="http://schemas.openxmlformats.org/drawingml/2006/spreadsheetDrawing">
      <xdr:col>102</xdr:col>
      <xdr:colOff>165100</xdr:colOff>
      <xdr:row>107</xdr:row>
      <xdr:rowOff>34290</xdr:rowOff>
    </xdr:to>
    <xdr:sp macro="" textlink="">
      <xdr:nvSpPr>
        <xdr:cNvPr id="742" name="楕円 741"/>
        <xdr:cNvSpPr/>
      </xdr:nvSpPr>
      <xdr:spPr>
        <a:xfrm>
          <a:off x="19494500" y="182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151130</xdr:rowOff>
    </xdr:from>
    <xdr:to xmlns:xdr="http://schemas.openxmlformats.org/drawingml/2006/spreadsheetDrawing">
      <xdr:col>107</xdr:col>
      <xdr:colOff>50800</xdr:colOff>
      <xdr:row>106</xdr:row>
      <xdr:rowOff>154940</xdr:rowOff>
    </xdr:to>
    <xdr:cxnSp macro="">
      <xdr:nvCxnSpPr>
        <xdr:cNvPr id="743" name="直線コネクタ 742"/>
        <xdr:cNvCxnSpPr/>
      </xdr:nvCxnSpPr>
      <xdr:spPr>
        <a:xfrm flipV="1">
          <a:off x="19545300" y="18324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744" name="楕円 743"/>
        <xdr:cNvSpPr/>
      </xdr:nvSpPr>
      <xdr:spPr>
        <a:xfrm>
          <a:off x="18605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154940</xdr:rowOff>
    </xdr:from>
    <xdr:to xmlns:xdr="http://schemas.openxmlformats.org/drawingml/2006/spreadsheetDrawing">
      <xdr:col>102</xdr:col>
      <xdr:colOff>114300</xdr:colOff>
      <xdr:row>106</xdr:row>
      <xdr:rowOff>158115</xdr:rowOff>
    </xdr:to>
    <xdr:cxnSp macro="">
      <xdr:nvCxnSpPr>
        <xdr:cNvPr id="745" name="直線コネクタ 744"/>
        <xdr:cNvCxnSpPr/>
      </xdr:nvCxnSpPr>
      <xdr:spPr>
        <a:xfrm flipV="1">
          <a:off x="18656300" y="18328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72390</xdr:rowOff>
    </xdr:from>
    <xdr:ext cx="469900" cy="259080"/>
    <xdr:sp macro="" textlink="">
      <xdr:nvSpPr>
        <xdr:cNvPr id="746" name="n_1aveValue【公民館】&#10;一人当たり面積"/>
        <xdr:cNvSpPr txBox="1"/>
      </xdr:nvSpPr>
      <xdr:spPr>
        <a:xfrm>
          <a:off x="21075650" y="179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83185</xdr:rowOff>
    </xdr:from>
    <xdr:ext cx="468630" cy="259080"/>
    <xdr:sp macro="" textlink="">
      <xdr:nvSpPr>
        <xdr:cNvPr id="747" name="n_2aveValue【公民館】&#10;一人当たり面積"/>
        <xdr:cNvSpPr txBox="1"/>
      </xdr:nvSpPr>
      <xdr:spPr>
        <a:xfrm>
          <a:off x="20199350" y="17913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77470</xdr:rowOff>
    </xdr:from>
    <xdr:ext cx="468630" cy="257810"/>
    <xdr:sp macro="" textlink="">
      <xdr:nvSpPr>
        <xdr:cNvPr id="748" name="n_3aveValue【公民館】&#10;一人当たり面積"/>
        <xdr:cNvSpPr txBox="1"/>
      </xdr:nvSpPr>
      <xdr:spPr>
        <a:xfrm>
          <a:off x="19310350" y="17908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92710</xdr:rowOff>
    </xdr:from>
    <xdr:ext cx="468630" cy="259080"/>
    <xdr:sp macro="" textlink="">
      <xdr:nvSpPr>
        <xdr:cNvPr id="749" name="n_4aveValue【公民館】&#10;一人当たり面積"/>
        <xdr:cNvSpPr txBox="1"/>
      </xdr:nvSpPr>
      <xdr:spPr>
        <a:xfrm>
          <a:off x="18421350" y="17923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17780</xdr:rowOff>
    </xdr:from>
    <xdr:ext cx="469900" cy="257810"/>
    <xdr:sp macro="" textlink="">
      <xdr:nvSpPr>
        <xdr:cNvPr id="750" name="n_1mainValue【公民館】&#10;一人当たり面積"/>
        <xdr:cNvSpPr txBox="1"/>
      </xdr:nvSpPr>
      <xdr:spPr>
        <a:xfrm>
          <a:off x="21075650" y="18362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21590</xdr:rowOff>
    </xdr:from>
    <xdr:ext cx="468630" cy="259080"/>
    <xdr:sp macro="" textlink="">
      <xdr:nvSpPr>
        <xdr:cNvPr id="751" name="n_2mainValue【公民館】&#10;一人当たり面積"/>
        <xdr:cNvSpPr txBox="1"/>
      </xdr:nvSpPr>
      <xdr:spPr>
        <a:xfrm>
          <a:off x="20199350" y="18366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25400</xdr:rowOff>
    </xdr:from>
    <xdr:ext cx="468630" cy="259080"/>
    <xdr:sp macro="" textlink="">
      <xdr:nvSpPr>
        <xdr:cNvPr id="752" name="n_3mainValue【公民館】&#10;一人当たり面積"/>
        <xdr:cNvSpPr txBox="1"/>
      </xdr:nvSpPr>
      <xdr:spPr>
        <a:xfrm>
          <a:off x="19310350" y="18370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8630" cy="257810"/>
    <xdr:sp macro="" textlink="">
      <xdr:nvSpPr>
        <xdr:cNvPr id="753" name="n_4mainValue【公民館】&#10;一人当たり面積"/>
        <xdr:cNvSpPr txBox="1"/>
      </xdr:nvSpPr>
      <xdr:spPr>
        <a:xfrm>
          <a:off x="18421350" y="1837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有形固定資産減価償却率を施設類型別に分析すると、公営住宅の数値が類似団体平均と比較して３１．４ポイント高い９８．７％と特に高くなっている。これは、公営住宅の建築年が昭和６１年（</a:t>
          </a:r>
          <a:r>
            <a:rPr kumimoji="1" lang="ja-JP" altLang="en-US" sz="1100" u="none" strike="noStrike" baseline="0">
              <a:solidFill>
                <a:sysClr val="windowText" lastClr="000000"/>
              </a:solidFill>
              <a:effectLst/>
              <a:latin typeface="ＭＳ Ｐゴシック"/>
              <a:ea typeface="ＭＳ Ｐゴシック"/>
              <a:cs typeface="+mn-cs"/>
            </a:rPr>
            <a:t>３６</a:t>
          </a:r>
          <a:r>
            <a:rPr kumimoji="1" lang="ja-JP" altLang="ja-JP" sz="1100">
              <a:solidFill>
                <a:sysClr val="windowText" lastClr="000000"/>
              </a:solidFill>
              <a:effectLst/>
              <a:latin typeface="ＭＳ Ｐゴシック"/>
              <a:ea typeface="ＭＳ Ｐゴシック"/>
              <a:cs typeface="+mn-cs"/>
            </a:rPr>
            <a:t>年経過）から平成１４年（２０</a:t>
          </a:r>
          <a:r>
            <a:rPr kumimoji="1" lang="ja-JP" altLang="ja-JP" sz="1100">
              <a:solidFill>
                <a:sysClr val="windowText" lastClr="000000"/>
              </a:solidFill>
              <a:effectLst/>
              <a:latin typeface="ＭＳ Ｐゴシック"/>
              <a:ea typeface="ＭＳ Ｐゴシック"/>
              <a:cs typeface="+mn-cs"/>
            </a:rPr>
            <a:t>年経過）で、すべての公営住宅において耐用年数２２年が間近もしくは経過していることが要因である。国が定める耐用年限を経過した町営住宅については、入居者の所得制限や応募要件など町の裁量で設定する「地域活性化住宅」として管理することとしていることから、計画的に点検及び補修を行い長寿命化を図っていく。</a:t>
          </a:r>
          <a:endParaRPr kumimoji="1" lang="ja-JP" altLang="en-US" sz="1100">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認定こども園・幼稚園・保育所</a:t>
          </a:r>
          <a:r>
            <a:rPr kumimoji="1" lang="ja-JP" altLang="en-US" sz="1100">
              <a:solidFill>
                <a:sysClr val="windowText" lastClr="000000"/>
              </a:solidFill>
              <a:effectLst/>
              <a:latin typeface="ＭＳ Ｐゴシック"/>
              <a:ea typeface="ＭＳ Ｐゴシック"/>
              <a:cs typeface="+mn-cs"/>
            </a:rPr>
            <a:t>の有形固定資産減価償却率は</a:t>
          </a:r>
          <a:r>
            <a:rPr kumimoji="1" lang="ja-JP" altLang="ja-JP" sz="1100">
              <a:solidFill>
                <a:sysClr val="windowText" lastClr="000000"/>
              </a:solidFill>
              <a:effectLst/>
              <a:latin typeface="ＭＳ Ｐゴシック"/>
              <a:ea typeface="ＭＳ Ｐゴシック"/>
              <a:cs typeface="+mn-cs"/>
            </a:rPr>
            <a:t>２５．０％と類似団体平均を２４．８ポイント下</a:t>
          </a:r>
          <a:r>
            <a:rPr kumimoji="1" lang="ja-JP" altLang="en-US" sz="1100">
              <a:solidFill>
                <a:sysClr val="windowText" lastClr="000000"/>
              </a:solidFill>
              <a:effectLst/>
              <a:latin typeface="ＭＳ Ｐゴシック"/>
              <a:ea typeface="ＭＳ Ｐゴシック"/>
              <a:cs typeface="+mn-cs"/>
            </a:rPr>
            <a:t>回って</a:t>
          </a:r>
          <a:r>
            <a:rPr kumimoji="1" lang="ja-JP" altLang="ja-JP" sz="1100">
              <a:solidFill>
                <a:sysClr val="windowText" lastClr="000000"/>
              </a:solidFill>
              <a:effectLst/>
              <a:latin typeface="ＭＳ Ｐゴシック"/>
              <a:ea typeface="ＭＳ Ｐゴシック"/>
              <a:cs typeface="+mn-cs"/>
            </a:rPr>
            <a:t>いる。これは令和２年度に峰浜地区統合子ども園が完成し</a:t>
          </a:r>
          <a:r>
            <a:rPr kumimoji="1" lang="ja-JP" altLang="en-US" sz="1100">
              <a:solidFill>
                <a:sysClr val="windowText" lastClr="000000"/>
              </a:solidFill>
              <a:effectLst/>
              <a:latin typeface="ＭＳ Ｐゴシック"/>
              <a:ea typeface="ＭＳ Ｐゴシック"/>
              <a:cs typeface="+mn-cs"/>
            </a:rPr>
            <a:t>たためである</a:t>
          </a:r>
          <a:r>
            <a:rPr kumimoji="1" lang="ja-JP" altLang="ja-JP" sz="1100">
              <a:solidFill>
                <a:sysClr val="windowText" lastClr="000000"/>
              </a:solidFill>
              <a:effectLst/>
              <a:latin typeface="ＭＳ Ｐゴシック"/>
              <a:ea typeface="ＭＳ Ｐゴシック"/>
              <a:cs typeface="+mn-cs"/>
            </a:rPr>
            <a:t>。</a:t>
          </a:r>
          <a:endParaRPr kumimoji="1" lang="ja-JP" altLang="en-US" sz="1100">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道路について</a:t>
          </a:r>
          <a:r>
            <a:rPr kumimoji="1" lang="ja-JP" altLang="en-US" sz="1100">
              <a:solidFill>
                <a:sysClr val="windowText" lastClr="000000"/>
              </a:solidFill>
              <a:effectLst/>
              <a:latin typeface="ＭＳ Ｐゴシック"/>
              <a:ea typeface="ＭＳ Ｐゴシック"/>
              <a:cs typeface="+mn-cs"/>
            </a:rPr>
            <a:t>は</a:t>
          </a:r>
          <a:r>
            <a:rPr kumimoji="1" lang="ja-JP" altLang="ja-JP" sz="1100">
              <a:solidFill>
                <a:sysClr val="windowText" lastClr="000000"/>
              </a:solidFill>
              <a:effectLst/>
              <a:latin typeface="ＭＳ Ｐゴシック"/>
              <a:ea typeface="ＭＳ Ｐゴシック"/>
              <a:cs typeface="+mn-cs"/>
            </a:rPr>
            <a:t>、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供用開始日を取得日として取得原価を設定しているため、有形固定資産減価償却率は６２．６％と類似団体平均を８．０</a:t>
          </a:r>
          <a:r>
            <a:rPr kumimoji="1" lang="ja-JP" altLang="ja-JP" sz="1100">
              <a:solidFill>
                <a:sysClr val="windowText" lastClr="000000"/>
              </a:solidFill>
              <a:effectLst/>
              <a:latin typeface="ＭＳ Ｐゴシック"/>
              <a:ea typeface="ＭＳ Ｐゴシック"/>
              <a:cs typeface="+mn-cs"/>
            </a:rPr>
            <a:t>ポイント下回っている。</a:t>
          </a:r>
          <a:endParaRPr kumimoji="1" lang="ja-JP" altLang="en-US" sz="1100">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公民館</a:t>
          </a:r>
          <a:r>
            <a:rPr kumimoji="1" lang="ja-JP" altLang="en-US" sz="1100">
              <a:solidFill>
                <a:sysClr val="windowText" lastClr="000000"/>
              </a:solidFill>
              <a:effectLst/>
              <a:latin typeface="ＭＳ Ｐゴシック"/>
              <a:ea typeface="ＭＳ Ｐゴシック"/>
              <a:cs typeface="+mn-cs"/>
            </a:rPr>
            <a:t>の有形固定資産減価償却率は</a:t>
          </a:r>
          <a:r>
            <a:rPr kumimoji="1" lang="ja-JP" altLang="ja-JP" sz="1100">
              <a:solidFill>
                <a:sysClr val="windowText" lastClr="000000"/>
              </a:solidFill>
              <a:effectLst/>
              <a:latin typeface="ＭＳ Ｐゴシック"/>
              <a:ea typeface="ＭＳ Ｐゴシック"/>
              <a:cs typeface="+mn-cs"/>
            </a:rPr>
            <a:t>、昭和６０年度に建設されていることから８１．４％と類似団体平均を１０．２ポイント上回っている。平成２２年度に改修工事を実施して</a:t>
          </a:r>
          <a:r>
            <a:rPr kumimoji="1" lang="ja-JP" altLang="ja-JP" sz="1100">
              <a:solidFill>
                <a:sysClr val="windowText" lastClr="000000"/>
              </a:solidFill>
              <a:effectLst/>
              <a:latin typeface="ＭＳ Ｐゴシック"/>
              <a:ea typeface="ＭＳ Ｐゴシック"/>
              <a:cs typeface="+mn-cs"/>
            </a:rPr>
            <a:t>おり多くの町民から利用される施設であるため、今後も計画的に維持管理に努め長寿命化を図っていく。</a:t>
          </a:r>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6,473
6,425
234.14
7,025,299
6,664,717
283,243
4,112,446
6,313,622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61" name="テキスト ボックス 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65" name="テキスト ボックス 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69" name="テキスト ボックス 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71" name="テキスト ボックス 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761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78" name="直線コネクタ 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143510</xdr:rowOff>
    </xdr:from>
    <xdr:ext cx="405130" cy="257810"/>
    <xdr:sp macro="" textlink="">
      <xdr:nvSpPr>
        <xdr:cNvPr id="79" name="【体育館・プール】&#10;有形固定資産減価償却率平均値テキスト"/>
        <xdr:cNvSpPr txBox="1"/>
      </xdr:nvSpPr>
      <xdr:spPr>
        <a:xfrm>
          <a:off x="4673600" y="104305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120650</xdr:rowOff>
    </xdr:from>
    <xdr:to xmlns:xdr="http://schemas.openxmlformats.org/drawingml/2006/spreadsheetDrawing">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88265</xdr:rowOff>
    </xdr:from>
    <xdr:to xmlns:xdr="http://schemas.openxmlformats.org/drawingml/2006/spreadsheetDrawing">
      <xdr:col>20</xdr:col>
      <xdr:colOff>38100</xdr:colOff>
      <xdr:row>62</xdr:row>
      <xdr:rowOff>18415</xdr:rowOff>
    </xdr:to>
    <xdr:sp macro="" textlink="">
      <xdr:nvSpPr>
        <xdr:cNvPr id="81" name="フローチャート: 判断 80"/>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82" name="フローチャート: 判断 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163195</xdr:rowOff>
    </xdr:from>
    <xdr:to xmlns:xdr="http://schemas.openxmlformats.org/drawingml/2006/spreadsheetDrawing">
      <xdr:col>10</xdr:col>
      <xdr:colOff>165100</xdr:colOff>
      <xdr:row>61</xdr:row>
      <xdr:rowOff>93345</xdr:rowOff>
    </xdr:to>
    <xdr:sp macro="" textlink="">
      <xdr:nvSpPr>
        <xdr:cNvPr id="83" name="フローチャート: 判断 82"/>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149860</xdr:rowOff>
    </xdr:from>
    <xdr:to xmlns:xdr="http://schemas.openxmlformats.org/drawingml/2006/spreadsheetDrawing">
      <xdr:col>6</xdr:col>
      <xdr:colOff>38100</xdr:colOff>
      <xdr:row>61</xdr:row>
      <xdr:rowOff>80010</xdr:rowOff>
    </xdr:to>
    <xdr:sp macro="" textlink="">
      <xdr:nvSpPr>
        <xdr:cNvPr id="84" name="フローチャート: 判断 83"/>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5" name="テキスト ボックス 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6" name="テキスト ボックス 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7" name="テキスト ボックス 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8" name="テキスト ボックス 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9" name="テキスト ボックス 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14605</xdr:rowOff>
    </xdr:from>
    <xdr:to xmlns:xdr="http://schemas.openxmlformats.org/drawingml/2006/spreadsheetDrawing">
      <xdr:col>24</xdr:col>
      <xdr:colOff>114300</xdr:colOff>
      <xdr:row>64</xdr:row>
      <xdr:rowOff>116205</xdr:rowOff>
    </xdr:to>
    <xdr:sp macro="" textlink="">
      <xdr:nvSpPr>
        <xdr:cNvPr id="90" name="楕円 89"/>
        <xdr:cNvSpPr/>
      </xdr:nvSpPr>
      <xdr:spPr>
        <a:xfrm>
          <a:off x="45847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100965</xdr:rowOff>
    </xdr:from>
    <xdr:ext cx="405130" cy="257810"/>
    <xdr:sp macro="" textlink="">
      <xdr:nvSpPr>
        <xdr:cNvPr id="91" name="【体育館・プール】&#10;有形固定資産減価償却率該当値テキスト"/>
        <xdr:cNvSpPr txBox="1"/>
      </xdr:nvSpPr>
      <xdr:spPr>
        <a:xfrm>
          <a:off x="4673600" y="10902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15875</xdr:rowOff>
    </xdr:from>
    <xdr:to xmlns:xdr="http://schemas.openxmlformats.org/drawingml/2006/spreadsheetDrawing">
      <xdr:col>20</xdr:col>
      <xdr:colOff>38100</xdr:colOff>
      <xdr:row>64</xdr:row>
      <xdr:rowOff>117475</xdr:rowOff>
    </xdr:to>
    <xdr:sp macro="" textlink="">
      <xdr:nvSpPr>
        <xdr:cNvPr id="92" name="楕円 91"/>
        <xdr:cNvSpPr/>
      </xdr:nvSpPr>
      <xdr:spPr>
        <a:xfrm>
          <a:off x="3746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65405</xdr:rowOff>
    </xdr:from>
    <xdr:to xmlns:xdr="http://schemas.openxmlformats.org/drawingml/2006/spreadsheetDrawing">
      <xdr:col>24</xdr:col>
      <xdr:colOff>63500</xdr:colOff>
      <xdr:row>64</xdr:row>
      <xdr:rowOff>66675</xdr:rowOff>
    </xdr:to>
    <xdr:cxnSp macro="">
      <xdr:nvCxnSpPr>
        <xdr:cNvPr id="93" name="直線コネクタ 92"/>
        <xdr:cNvCxnSpPr/>
      </xdr:nvCxnSpPr>
      <xdr:spPr>
        <a:xfrm flipV="1">
          <a:off x="3797300" y="110382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9525</xdr:rowOff>
    </xdr:from>
    <xdr:to xmlns:xdr="http://schemas.openxmlformats.org/drawingml/2006/spreadsheetDrawing">
      <xdr:col>15</xdr:col>
      <xdr:colOff>101600</xdr:colOff>
      <xdr:row>64</xdr:row>
      <xdr:rowOff>111125</xdr:rowOff>
    </xdr:to>
    <xdr:sp macro="" textlink="">
      <xdr:nvSpPr>
        <xdr:cNvPr id="94" name="楕円 93"/>
        <xdr:cNvSpPr/>
      </xdr:nvSpPr>
      <xdr:spPr>
        <a:xfrm>
          <a:off x="2857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60325</xdr:rowOff>
    </xdr:from>
    <xdr:to xmlns:xdr="http://schemas.openxmlformats.org/drawingml/2006/spreadsheetDrawing">
      <xdr:col>19</xdr:col>
      <xdr:colOff>177800</xdr:colOff>
      <xdr:row>64</xdr:row>
      <xdr:rowOff>66675</xdr:rowOff>
    </xdr:to>
    <xdr:cxnSp macro="">
      <xdr:nvCxnSpPr>
        <xdr:cNvPr id="95" name="直線コネクタ 94"/>
        <xdr:cNvCxnSpPr/>
      </xdr:nvCxnSpPr>
      <xdr:spPr>
        <a:xfrm>
          <a:off x="2908300" y="11033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160020</xdr:rowOff>
    </xdr:from>
    <xdr:to xmlns:xdr="http://schemas.openxmlformats.org/drawingml/2006/spreadsheetDrawing">
      <xdr:col>10</xdr:col>
      <xdr:colOff>165100</xdr:colOff>
      <xdr:row>64</xdr:row>
      <xdr:rowOff>90170</xdr:rowOff>
    </xdr:to>
    <xdr:sp macro="" textlink="">
      <xdr:nvSpPr>
        <xdr:cNvPr id="96" name="楕円 95"/>
        <xdr:cNvSpPr/>
      </xdr:nvSpPr>
      <xdr:spPr>
        <a:xfrm>
          <a:off x="1968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39370</xdr:rowOff>
    </xdr:from>
    <xdr:to xmlns:xdr="http://schemas.openxmlformats.org/drawingml/2006/spreadsheetDrawing">
      <xdr:col>15</xdr:col>
      <xdr:colOff>50800</xdr:colOff>
      <xdr:row>64</xdr:row>
      <xdr:rowOff>60325</xdr:rowOff>
    </xdr:to>
    <xdr:cxnSp macro="">
      <xdr:nvCxnSpPr>
        <xdr:cNvPr id="97" name="直線コネクタ 96"/>
        <xdr:cNvCxnSpPr/>
      </xdr:nvCxnSpPr>
      <xdr:spPr>
        <a:xfrm>
          <a:off x="2019300" y="110121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117475</xdr:rowOff>
    </xdr:from>
    <xdr:to xmlns:xdr="http://schemas.openxmlformats.org/drawingml/2006/spreadsheetDrawing">
      <xdr:col>6</xdr:col>
      <xdr:colOff>38100</xdr:colOff>
      <xdr:row>64</xdr:row>
      <xdr:rowOff>47625</xdr:rowOff>
    </xdr:to>
    <xdr:sp macro="" textlink="">
      <xdr:nvSpPr>
        <xdr:cNvPr id="98" name="楕円 97"/>
        <xdr:cNvSpPr/>
      </xdr:nvSpPr>
      <xdr:spPr>
        <a:xfrm>
          <a:off x="10795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168275</xdr:rowOff>
    </xdr:from>
    <xdr:to xmlns:xdr="http://schemas.openxmlformats.org/drawingml/2006/spreadsheetDrawing">
      <xdr:col>10</xdr:col>
      <xdr:colOff>114300</xdr:colOff>
      <xdr:row>64</xdr:row>
      <xdr:rowOff>39370</xdr:rowOff>
    </xdr:to>
    <xdr:cxnSp macro="">
      <xdr:nvCxnSpPr>
        <xdr:cNvPr id="99" name="直線コネクタ 98"/>
        <xdr:cNvCxnSpPr/>
      </xdr:nvCxnSpPr>
      <xdr:spPr>
        <a:xfrm>
          <a:off x="1130300" y="109696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34925</xdr:rowOff>
    </xdr:from>
    <xdr:ext cx="405130" cy="259080"/>
    <xdr:sp macro="" textlink="">
      <xdr:nvSpPr>
        <xdr:cNvPr id="100" name="n_1aveValue【体育館・プール】&#10;有形固定資産減価償却率"/>
        <xdr:cNvSpPr txBox="1"/>
      </xdr:nvSpPr>
      <xdr:spPr>
        <a:xfrm>
          <a:off x="3582035" y="10321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635</xdr:rowOff>
    </xdr:from>
    <xdr:ext cx="403860" cy="259080"/>
    <xdr:sp macro="" textlink="">
      <xdr:nvSpPr>
        <xdr:cNvPr id="101" name="n_2aveValue【体育館・プール】&#10;有形固定資産減価償却率"/>
        <xdr:cNvSpPr txBox="1"/>
      </xdr:nvSpPr>
      <xdr:spPr>
        <a:xfrm>
          <a:off x="2705735" y="10287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109855</xdr:rowOff>
    </xdr:from>
    <xdr:ext cx="403860" cy="257810"/>
    <xdr:sp macro="" textlink="">
      <xdr:nvSpPr>
        <xdr:cNvPr id="102" name="n_3aveValue【体育館・プール】&#10;有形固定資産減価償却率"/>
        <xdr:cNvSpPr txBox="1"/>
      </xdr:nvSpPr>
      <xdr:spPr>
        <a:xfrm>
          <a:off x="1816735" y="10225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96520</xdr:rowOff>
    </xdr:from>
    <xdr:ext cx="403860" cy="259080"/>
    <xdr:sp macro="" textlink="">
      <xdr:nvSpPr>
        <xdr:cNvPr id="103" name="n_4aveValue【体育館・プール】&#10;有形固定資産減価償却率"/>
        <xdr:cNvSpPr txBox="1"/>
      </xdr:nvSpPr>
      <xdr:spPr>
        <a:xfrm>
          <a:off x="927735" y="10212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109220</xdr:rowOff>
    </xdr:from>
    <xdr:ext cx="405130" cy="257810"/>
    <xdr:sp macro="" textlink="">
      <xdr:nvSpPr>
        <xdr:cNvPr id="104" name="n_1mainValue【体育館・プール】&#10;有形固定資産減価償却率"/>
        <xdr:cNvSpPr txBox="1"/>
      </xdr:nvSpPr>
      <xdr:spPr>
        <a:xfrm>
          <a:off x="3582035" y="11082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102235</xdr:rowOff>
    </xdr:from>
    <xdr:ext cx="403860" cy="258445"/>
    <xdr:sp macro="" textlink="">
      <xdr:nvSpPr>
        <xdr:cNvPr id="105" name="n_2mainValue【体育館・プール】&#10;有形固定資産減価償却率"/>
        <xdr:cNvSpPr txBox="1"/>
      </xdr:nvSpPr>
      <xdr:spPr>
        <a:xfrm>
          <a:off x="2705735" y="110750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81280</xdr:rowOff>
    </xdr:from>
    <xdr:ext cx="403860" cy="259080"/>
    <xdr:sp macro="" textlink="">
      <xdr:nvSpPr>
        <xdr:cNvPr id="106" name="n_3mainValue【体育館・プール】&#10;有形固定資産減価償却率"/>
        <xdr:cNvSpPr txBox="1"/>
      </xdr:nvSpPr>
      <xdr:spPr>
        <a:xfrm>
          <a:off x="1816735" y="11054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38735</xdr:rowOff>
    </xdr:from>
    <xdr:ext cx="403860" cy="259080"/>
    <xdr:sp macro="" textlink="">
      <xdr:nvSpPr>
        <xdr:cNvPr id="107" name="n_4mainValue【体育館・プール】&#10;有形固定資産減価償却率"/>
        <xdr:cNvSpPr txBox="1"/>
      </xdr:nvSpPr>
      <xdr:spPr>
        <a:xfrm>
          <a:off x="927735" y="11011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6" name="テキスト ボックス 1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090" cy="257810"/>
    <xdr:sp macro="" textlink="">
      <xdr:nvSpPr>
        <xdr:cNvPr id="119" name="テキスト ボックス 118"/>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21" name="テキスト ボックス 120"/>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090" cy="257810"/>
    <xdr:sp macro="" textlink="">
      <xdr:nvSpPr>
        <xdr:cNvPr id="123" name="テキスト ボックス 122"/>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25" name="テキスト ボックス 124"/>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116840</xdr:rowOff>
    </xdr:from>
    <xdr:to xmlns:xdr="http://schemas.openxmlformats.org/drawingml/2006/spreadsheetDrawing">
      <xdr:col>54</xdr:col>
      <xdr:colOff>189865</xdr:colOff>
      <xdr:row>63</xdr:row>
      <xdr:rowOff>48260</xdr:rowOff>
    </xdr:to>
    <xdr:cxnSp macro="">
      <xdr:nvCxnSpPr>
        <xdr:cNvPr id="127" name="直線コネクタ 126"/>
        <xdr:cNvCxnSpPr/>
      </xdr:nvCxnSpPr>
      <xdr:spPr>
        <a:xfrm flipV="1">
          <a:off x="10476865" y="95465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7810"/>
    <xdr:sp macro="" textlink="">
      <xdr:nvSpPr>
        <xdr:cNvPr id="128" name="【体育館・プール】&#10;一人当たり面積最小値テキスト"/>
        <xdr:cNvSpPr txBox="1"/>
      </xdr:nvSpPr>
      <xdr:spPr>
        <a:xfrm>
          <a:off x="10515600" y="10853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129" name="直線コネクタ 128"/>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900" cy="257810"/>
    <xdr:sp macro="" textlink="">
      <xdr:nvSpPr>
        <xdr:cNvPr id="130" name="【体育館・プール】&#10;一人当たり面積最大値テキスト"/>
        <xdr:cNvSpPr txBox="1"/>
      </xdr:nvSpPr>
      <xdr:spPr>
        <a:xfrm>
          <a:off x="10515600" y="9321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116840</xdr:rowOff>
    </xdr:from>
    <xdr:to xmlns:xdr="http://schemas.openxmlformats.org/drawingml/2006/spreadsheetDrawing">
      <xdr:col>55</xdr:col>
      <xdr:colOff>88900</xdr:colOff>
      <xdr:row>55</xdr:row>
      <xdr:rowOff>116840</xdr:rowOff>
    </xdr:to>
    <xdr:cxnSp macro="">
      <xdr:nvCxnSpPr>
        <xdr:cNvPr id="131" name="直線コネクタ 130"/>
        <xdr:cNvCxnSpPr/>
      </xdr:nvCxnSpPr>
      <xdr:spPr>
        <a:xfrm>
          <a:off x="10388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112395</xdr:rowOff>
    </xdr:from>
    <xdr:ext cx="469900" cy="257810"/>
    <xdr:sp macro="" textlink="">
      <xdr:nvSpPr>
        <xdr:cNvPr id="132" name="【体育館・プール】&#10;一人当たり面積平均値テキスト"/>
        <xdr:cNvSpPr txBox="1"/>
      </xdr:nvSpPr>
      <xdr:spPr>
        <a:xfrm>
          <a:off x="10515600" y="10227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89535</xdr:rowOff>
    </xdr:from>
    <xdr:to xmlns:xdr="http://schemas.openxmlformats.org/drawingml/2006/spreadsheetDrawing">
      <xdr:col>55</xdr:col>
      <xdr:colOff>50800</xdr:colOff>
      <xdr:row>61</xdr:row>
      <xdr:rowOff>19685</xdr:rowOff>
    </xdr:to>
    <xdr:sp macro="" textlink="">
      <xdr:nvSpPr>
        <xdr:cNvPr id="133" name="フローチャート: 判断 132"/>
        <xdr:cNvSpPr/>
      </xdr:nvSpPr>
      <xdr:spPr>
        <a:xfrm>
          <a:off x="10426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107315</xdr:rowOff>
    </xdr:from>
    <xdr:to xmlns:xdr="http://schemas.openxmlformats.org/drawingml/2006/spreadsheetDrawing">
      <xdr:col>50</xdr:col>
      <xdr:colOff>165100</xdr:colOff>
      <xdr:row>61</xdr:row>
      <xdr:rowOff>37465</xdr:rowOff>
    </xdr:to>
    <xdr:sp macro="" textlink="">
      <xdr:nvSpPr>
        <xdr:cNvPr id="134" name="フローチャート: 判断 133"/>
        <xdr:cNvSpPr/>
      </xdr:nvSpPr>
      <xdr:spPr>
        <a:xfrm>
          <a:off x="958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100330</xdr:rowOff>
    </xdr:from>
    <xdr:to xmlns:xdr="http://schemas.openxmlformats.org/drawingml/2006/spreadsheetDrawing">
      <xdr:col>46</xdr:col>
      <xdr:colOff>38100</xdr:colOff>
      <xdr:row>61</xdr:row>
      <xdr:rowOff>30480</xdr:rowOff>
    </xdr:to>
    <xdr:sp macro="" textlink="">
      <xdr:nvSpPr>
        <xdr:cNvPr id="135" name="フローチャート: 判断 134"/>
        <xdr:cNvSpPr/>
      </xdr:nvSpPr>
      <xdr:spPr>
        <a:xfrm>
          <a:off x="8699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81915</xdr:rowOff>
    </xdr:from>
    <xdr:to xmlns:xdr="http://schemas.openxmlformats.org/drawingml/2006/spreadsheetDrawing">
      <xdr:col>41</xdr:col>
      <xdr:colOff>101600</xdr:colOff>
      <xdr:row>61</xdr:row>
      <xdr:rowOff>12065</xdr:rowOff>
    </xdr:to>
    <xdr:sp macro="" textlink="">
      <xdr:nvSpPr>
        <xdr:cNvPr id="136" name="フローチャート: 判断 135"/>
        <xdr:cNvSpPr/>
      </xdr:nvSpPr>
      <xdr:spPr>
        <a:xfrm>
          <a:off x="7810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99695</xdr:rowOff>
    </xdr:from>
    <xdr:to xmlns:xdr="http://schemas.openxmlformats.org/drawingml/2006/spreadsheetDrawing">
      <xdr:col>36</xdr:col>
      <xdr:colOff>165100</xdr:colOff>
      <xdr:row>61</xdr:row>
      <xdr:rowOff>29845</xdr:rowOff>
    </xdr:to>
    <xdr:sp macro="" textlink="">
      <xdr:nvSpPr>
        <xdr:cNvPr id="137" name="フローチャート: 判断 136"/>
        <xdr:cNvSpPr/>
      </xdr:nvSpPr>
      <xdr:spPr>
        <a:xfrm>
          <a:off x="6921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38" name="テキスト ボックス 13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39" name="テキスト ボックス 13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0" name="テキスト ボックス 13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1" name="テキスト ボックス 14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2" name="テキスト ボックス 14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31115</xdr:rowOff>
    </xdr:from>
    <xdr:to xmlns:xdr="http://schemas.openxmlformats.org/drawingml/2006/spreadsheetDrawing">
      <xdr:col>55</xdr:col>
      <xdr:colOff>50800</xdr:colOff>
      <xdr:row>61</xdr:row>
      <xdr:rowOff>132715</xdr:rowOff>
    </xdr:to>
    <xdr:sp macro="" textlink="">
      <xdr:nvSpPr>
        <xdr:cNvPr id="143" name="楕円 142"/>
        <xdr:cNvSpPr/>
      </xdr:nvSpPr>
      <xdr:spPr>
        <a:xfrm>
          <a:off x="10426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9525</xdr:rowOff>
    </xdr:from>
    <xdr:ext cx="469900" cy="257810"/>
    <xdr:sp macro="" textlink="">
      <xdr:nvSpPr>
        <xdr:cNvPr id="144" name="【体育館・プール】&#10;一人当たり面積該当値テキスト"/>
        <xdr:cNvSpPr txBox="1"/>
      </xdr:nvSpPr>
      <xdr:spPr>
        <a:xfrm>
          <a:off x="10515600" y="10467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8890</xdr:rowOff>
    </xdr:from>
    <xdr:to xmlns:xdr="http://schemas.openxmlformats.org/drawingml/2006/spreadsheetDrawing">
      <xdr:col>50</xdr:col>
      <xdr:colOff>165100</xdr:colOff>
      <xdr:row>61</xdr:row>
      <xdr:rowOff>110490</xdr:rowOff>
    </xdr:to>
    <xdr:sp macro="" textlink="">
      <xdr:nvSpPr>
        <xdr:cNvPr id="145" name="楕円 144"/>
        <xdr:cNvSpPr/>
      </xdr:nvSpPr>
      <xdr:spPr>
        <a:xfrm>
          <a:off x="9588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59690</xdr:rowOff>
    </xdr:from>
    <xdr:to xmlns:xdr="http://schemas.openxmlformats.org/drawingml/2006/spreadsheetDrawing">
      <xdr:col>55</xdr:col>
      <xdr:colOff>0</xdr:colOff>
      <xdr:row>61</xdr:row>
      <xdr:rowOff>81915</xdr:rowOff>
    </xdr:to>
    <xdr:cxnSp macro="">
      <xdr:nvCxnSpPr>
        <xdr:cNvPr id="146" name="直線コネクタ 145"/>
        <xdr:cNvCxnSpPr/>
      </xdr:nvCxnSpPr>
      <xdr:spPr>
        <a:xfrm>
          <a:off x="9639300" y="105181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17780</xdr:rowOff>
    </xdr:from>
    <xdr:to xmlns:xdr="http://schemas.openxmlformats.org/drawingml/2006/spreadsheetDrawing">
      <xdr:col>46</xdr:col>
      <xdr:colOff>38100</xdr:colOff>
      <xdr:row>61</xdr:row>
      <xdr:rowOff>118745</xdr:rowOff>
    </xdr:to>
    <xdr:sp macro="" textlink="">
      <xdr:nvSpPr>
        <xdr:cNvPr id="147" name="楕円 146"/>
        <xdr:cNvSpPr/>
      </xdr:nvSpPr>
      <xdr:spPr>
        <a:xfrm>
          <a:off x="86995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59690</xdr:rowOff>
    </xdr:from>
    <xdr:to xmlns:xdr="http://schemas.openxmlformats.org/drawingml/2006/spreadsheetDrawing">
      <xdr:col>50</xdr:col>
      <xdr:colOff>114300</xdr:colOff>
      <xdr:row>61</xdr:row>
      <xdr:rowOff>67945</xdr:rowOff>
    </xdr:to>
    <xdr:cxnSp macro="">
      <xdr:nvCxnSpPr>
        <xdr:cNvPr id="148" name="直線コネクタ 147"/>
        <xdr:cNvCxnSpPr/>
      </xdr:nvCxnSpPr>
      <xdr:spPr>
        <a:xfrm flipV="1">
          <a:off x="8750300" y="10518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25400</xdr:rowOff>
    </xdr:from>
    <xdr:to xmlns:xdr="http://schemas.openxmlformats.org/drawingml/2006/spreadsheetDrawing">
      <xdr:col>41</xdr:col>
      <xdr:colOff>101600</xdr:colOff>
      <xdr:row>61</xdr:row>
      <xdr:rowOff>127000</xdr:rowOff>
    </xdr:to>
    <xdr:sp macro="" textlink="">
      <xdr:nvSpPr>
        <xdr:cNvPr id="149" name="楕円 148"/>
        <xdr:cNvSpPr/>
      </xdr:nvSpPr>
      <xdr:spPr>
        <a:xfrm>
          <a:off x="781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67945</xdr:rowOff>
    </xdr:from>
    <xdr:to xmlns:xdr="http://schemas.openxmlformats.org/drawingml/2006/spreadsheetDrawing">
      <xdr:col>45</xdr:col>
      <xdr:colOff>177800</xdr:colOff>
      <xdr:row>61</xdr:row>
      <xdr:rowOff>76200</xdr:rowOff>
    </xdr:to>
    <xdr:cxnSp macro="">
      <xdr:nvCxnSpPr>
        <xdr:cNvPr id="150" name="直線コネクタ 149"/>
        <xdr:cNvCxnSpPr/>
      </xdr:nvCxnSpPr>
      <xdr:spPr>
        <a:xfrm flipV="1">
          <a:off x="7861300" y="105263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32385</xdr:rowOff>
    </xdr:from>
    <xdr:to xmlns:xdr="http://schemas.openxmlformats.org/drawingml/2006/spreadsheetDrawing">
      <xdr:col>36</xdr:col>
      <xdr:colOff>165100</xdr:colOff>
      <xdr:row>61</xdr:row>
      <xdr:rowOff>133985</xdr:rowOff>
    </xdr:to>
    <xdr:sp macro="" textlink="">
      <xdr:nvSpPr>
        <xdr:cNvPr id="151" name="楕円 150"/>
        <xdr:cNvSpPr/>
      </xdr:nvSpPr>
      <xdr:spPr>
        <a:xfrm>
          <a:off x="6921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76200</xdr:rowOff>
    </xdr:from>
    <xdr:to xmlns:xdr="http://schemas.openxmlformats.org/drawingml/2006/spreadsheetDrawing">
      <xdr:col>41</xdr:col>
      <xdr:colOff>50800</xdr:colOff>
      <xdr:row>61</xdr:row>
      <xdr:rowOff>83185</xdr:rowOff>
    </xdr:to>
    <xdr:cxnSp macro="">
      <xdr:nvCxnSpPr>
        <xdr:cNvPr id="152" name="直線コネクタ 151"/>
        <xdr:cNvCxnSpPr/>
      </xdr:nvCxnSpPr>
      <xdr:spPr>
        <a:xfrm flipV="1">
          <a:off x="6972300" y="105346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53975</xdr:rowOff>
    </xdr:from>
    <xdr:ext cx="469900" cy="257810"/>
    <xdr:sp macro="" textlink="">
      <xdr:nvSpPr>
        <xdr:cNvPr id="153" name="n_1aveValue【体育館・プール】&#10;一人当たり面積"/>
        <xdr:cNvSpPr txBox="1"/>
      </xdr:nvSpPr>
      <xdr:spPr>
        <a:xfrm>
          <a:off x="9391650" y="10169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46990</xdr:rowOff>
    </xdr:from>
    <xdr:ext cx="468630" cy="259080"/>
    <xdr:sp macro="" textlink="">
      <xdr:nvSpPr>
        <xdr:cNvPr id="154" name="n_2aveValue【体育館・プール】&#10;一人当たり面積"/>
        <xdr:cNvSpPr txBox="1"/>
      </xdr:nvSpPr>
      <xdr:spPr>
        <a:xfrm>
          <a:off x="8515350" y="1016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29210</xdr:rowOff>
    </xdr:from>
    <xdr:ext cx="468630" cy="257810"/>
    <xdr:sp macro="" textlink="">
      <xdr:nvSpPr>
        <xdr:cNvPr id="155" name="n_3aveValue【体育館・プール】&#10;一人当たり面積"/>
        <xdr:cNvSpPr txBox="1"/>
      </xdr:nvSpPr>
      <xdr:spPr>
        <a:xfrm>
          <a:off x="7626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46355</xdr:rowOff>
    </xdr:from>
    <xdr:ext cx="468630" cy="259080"/>
    <xdr:sp macro="" textlink="">
      <xdr:nvSpPr>
        <xdr:cNvPr id="156" name="n_4aveValue【体育館・プール】&#10;一人当たり面積"/>
        <xdr:cNvSpPr txBox="1"/>
      </xdr:nvSpPr>
      <xdr:spPr>
        <a:xfrm>
          <a:off x="6737350" y="10161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101600</xdr:rowOff>
    </xdr:from>
    <xdr:ext cx="469900" cy="259080"/>
    <xdr:sp macro="" textlink="">
      <xdr:nvSpPr>
        <xdr:cNvPr id="157" name="n_1mainValue【体育館・プール】&#10;一人当たり面積"/>
        <xdr:cNvSpPr txBox="1"/>
      </xdr:nvSpPr>
      <xdr:spPr>
        <a:xfrm>
          <a:off x="9391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109855</xdr:rowOff>
    </xdr:from>
    <xdr:ext cx="468630" cy="257810"/>
    <xdr:sp macro="" textlink="">
      <xdr:nvSpPr>
        <xdr:cNvPr id="158" name="n_2mainValue【体育館・プール】&#10;一人当たり面積"/>
        <xdr:cNvSpPr txBox="1"/>
      </xdr:nvSpPr>
      <xdr:spPr>
        <a:xfrm>
          <a:off x="8515350" y="10568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118110</xdr:rowOff>
    </xdr:from>
    <xdr:ext cx="468630" cy="259080"/>
    <xdr:sp macro="" textlink="">
      <xdr:nvSpPr>
        <xdr:cNvPr id="159" name="n_3mainValue【体育館・プール】&#10;一人当たり面積"/>
        <xdr:cNvSpPr txBox="1"/>
      </xdr:nvSpPr>
      <xdr:spPr>
        <a:xfrm>
          <a:off x="7626350" y="1057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125095</xdr:rowOff>
    </xdr:from>
    <xdr:ext cx="468630" cy="258445"/>
    <xdr:sp macro="" textlink="">
      <xdr:nvSpPr>
        <xdr:cNvPr id="160" name="n_4mainValue【体育館・プール】&#10;一人当たり面積"/>
        <xdr:cNvSpPr txBox="1"/>
      </xdr:nvSpPr>
      <xdr:spPr>
        <a:xfrm>
          <a:off x="6737350" y="10583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69" name="テキスト ボックス 16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1" name="テキスト ボックス 170"/>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173" name="テキスト ボックス 172"/>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179" name="テキスト ボックス 17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183" name="テキスト ボックス 182"/>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148590</xdr:rowOff>
    </xdr:from>
    <xdr:to xmlns:xdr="http://schemas.openxmlformats.org/drawingml/2006/spreadsheetDrawing">
      <xdr:col>24</xdr:col>
      <xdr:colOff>62865</xdr:colOff>
      <xdr:row>86</xdr:row>
      <xdr:rowOff>114300</xdr:rowOff>
    </xdr:to>
    <xdr:cxnSp macro="">
      <xdr:nvCxnSpPr>
        <xdr:cNvPr id="185" name="直線コネクタ 184"/>
        <xdr:cNvCxnSpPr/>
      </xdr:nvCxnSpPr>
      <xdr:spPr>
        <a:xfrm flipV="1">
          <a:off x="463486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95250</xdr:rowOff>
    </xdr:from>
    <xdr:ext cx="405130" cy="259080"/>
    <xdr:sp macro="" textlink="">
      <xdr:nvSpPr>
        <xdr:cNvPr id="188" name="【福祉施設】&#10;有形固定資産減価償却率最大値テキスト"/>
        <xdr:cNvSpPr txBox="1"/>
      </xdr:nvSpPr>
      <xdr:spPr>
        <a:xfrm>
          <a:off x="4673600" y="1312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148590</xdr:rowOff>
    </xdr:from>
    <xdr:to xmlns:xdr="http://schemas.openxmlformats.org/drawingml/2006/spreadsheetDrawing">
      <xdr:col>24</xdr:col>
      <xdr:colOff>152400</xdr:colOff>
      <xdr:row>77</xdr:row>
      <xdr:rowOff>148590</xdr:rowOff>
    </xdr:to>
    <xdr:cxnSp macro="">
      <xdr:nvCxnSpPr>
        <xdr:cNvPr id="189" name="直線コネクタ 188"/>
        <xdr:cNvCxnSpPr/>
      </xdr:nvCxnSpPr>
      <xdr:spPr>
        <a:xfrm>
          <a:off x="4546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126365</xdr:rowOff>
    </xdr:from>
    <xdr:ext cx="405130" cy="259080"/>
    <xdr:sp macro="" textlink="">
      <xdr:nvSpPr>
        <xdr:cNvPr id="190"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103505</xdr:rowOff>
    </xdr:from>
    <xdr:to xmlns:xdr="http://schemas.openxmlformats.org/drawingml/2006/spreadsheetDrawing">
      <xdr:col>20</xdr:col>
      <xdr:colOff>38100</xdr:colOff>
      <xdr:row>82</xdr:row>
      <xdr:rowOff>33655</xdr:rowOff>
    </xdr:to>
    <xdr:sp macro="" textlink="">
      <xdr:nvSpPr>
        <xdr:cNvPr id="192" name="フローチャート: 判断 191"/>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50165</xdr:rowOff>
    </xdr:from>
    <xdr:to xmlns:xdr="http://schemas.openxmlformats.org/drawingml/2006/spreadsheetDrawing">
      <xdr:col>15</xdr:col>
      <xdr:colOff>101600</xdr:colOff>
      <xdr:row>81</xdr:row>
      <xdr:rowOff>151765</xdr:rowOff>
    </xdr:to>
    <xdr:sp macro="" textlink="">
      <xdr:nvSpPr>
        <xdr:cNvPr id="193" name="フローチャート: 判断 192"/>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23495</xdr:rowOff>
    </xdr:from>
    <xdr:to xmlns:xdr="http://schemas.openxmlformats.org/drawingml/2006/spreadsheetDrawing">
      <xdr:col>10</xdr:col>
      <xdr:colOff>165100</xdr:colOff>
      <xdr:row>81</xdr:row>
      <xdr:rowOff>125095</xdr:rowOff>
    </xdr:to>
    <xdr:sp macro="" textlink="">
      <xdr:nvSpPr>
        <xdr:cNvPr id="194" name="フローチャート: 判断 193"/>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116840</xdr:rowOff>
    </xdr:from>
    <xdr:to xmlns:xdr="http://schemas.openxmlformats.org/drawingml/2006/spreadsheetDrawing">
      <xdr:col>6</xdr:col>
      <xdr:colOff>38100</xdr:colOff>
      <xdr:row>81</xdr:row>
      <xdr:rowOff>46990</xdr:rowOff>
    </xdr:to>
    <xdr:sp macro="" textlink="">
      <xdr:nvSpPr>
        <xdr:cNvPr id="195" name="フローチャート: 判断 194"/>
        <xdr:cNvSpPr/>
      </xdr:nvSpPr>
      <xdr:spPr>
        <a:xfrm>
          <a:off x="1079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63500</xdr:rowOff>
    </xdr:from>
    <xdr:to xmlns:xdr="http://schemas.openxmlformats.org/drawingml/2006/spreadsheetDrawing">
      <xdr:col>24</xdr:col>
      <xdr:colOff>114300</xdr:colOff>
      <xdr:row>86</xdr:row>
      <xdr:rowOff>165100</xdr:rowOff>
    </xdr:to>
    <xdr:sp macro="" textlink="">
      <xdr:nvSpPr>
        <xdr:cNvPr id="201" name="楕円 200"/>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149860</xdr:rowOff>
    </xdr:from>
    <xdr:ext cx="469900" cy="259080"/>
    <xdr:sp macro="" textlink="">
      <xdr:nvSpPr>
        <xdr:cNvPr id="202" name="【福祉施設】&#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63500</xdr:rowOff>
    </xdr:from>
    <xdr:to xmlns:xdr="http://schemas.openxmlformats.org/drawingml/2006/spreadsheetDrawing">
      <xdr:col>20</xdr:col>
      <xdr:colOff>38100</xdr:colOff>
      <xdr:row>86</xdr:row>
      <xdr:rowOff>165100</xdr:rowOff>
    </xdr:to>
    <xdr:sp macro="" textlink="">
      <xdr:nvSpPr>
        <xdr:cNvPr id="203" name="楕円 202"/>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114300</xdr:rowOff>
    </xdr:from>
    <xdr:to xmlns:xdr="http://schemas.openxmlformats.org/drawingml/2006/spreadsheetDrawing">
      <xdr:col>24</xdr:col>
      <xdr:colOff>63500</xdr:colOff>
      <xdr:row>86</xdr:row>
      <xdr:rowOff>114300</xdr:rowOff>
    </xdr:to>
    <xdr:cxnSp macro="">
      <xdr:nvCxnSpPr>
        <xdr:cNvPr id="204" name="直線コネクタ 203"/>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63500</xdr:rowOff>
    </xdr:from>
    <xdr:to xmlns:xdr="http://schemas.openxmlformats.org/drawingml/2006/spreadsheetDrawing">
      <xdr:col>15</xdr:col>
      <xdr:colOff>101600</xdr:colOff>
      <xdr:row>86</xdr:row>
      <xdr:rowOff>165100</xdr:rowOff>
    </xdr:to>
    <xdr:sp macro="" textlink="">
      <xdr:nvSpPr>
        <xdr:cNvPr id="205" name="楕円 204"/>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114300</xdr:rowOff>
    </xdr:from>
    <xdr:to xmlns:xdr="http://schemas.openxmlformats.org/drawingml/2006/spreadsheetDrawing">
      <xdr:col>19</xdr:col>
      <xdr:colOff>177800</xdr:colOff>
      <xdr:row>86</xdr:row>
      <xdr:rowOff>114300</xdr:rowOff>
    </xdr:to>
    <xdr:cxnSp macro="">
      <xdr:nvCxnSpPr>
        <xdr:cNvPr id="206" name="直線コネクタ 205"/>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63500</xdr:rowOff>
    </xdr:from>
    <xdr:to xmlns:xdr="http://schemas.openxmlformats.org/drawingml/2006/spreadsheetDrawing">
      <xdr:col>10</xdr:col>
      <xdr:colOff>165100</xdr:colOff>
      <xdr:row>86</xdr:row>
      <xdr:rowOff>165100</xdr:rowOff>
    </xdr:to>
    <xdr:sp macro="" textlink="">
      <xdr:nvSpPr>
        <xdr:cNvPr id="207" name="楕円 206"/>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114300</xdr:rowOff>
    </xdr:from>
    <xdr:to xmlns:xdr="http://schemas.openxmlformats.org/drawingml/2006/spreadsheetDrawing">
      <xdr:col>15</xdr:col>
      <xdr:colOff>50800</xdr:colOff>
      <xdr:row>86</xdr:row>
      <xdr:rowOff>114300</xdr:rowOff>
    </xdr:to>
    <xdr:cxnSp macro="">
      <xdr:nvCxnSpPr>
        <xdr:cNvPr id="208" name="直線コネクタ 207"/>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63500</xdr:rowOff>
    </xdr:from>
    <xdr:to xmlns:xdr="http://schemas.openxmlformats.org/drawingml/2006/spreadsheetDrawing">
      <xdr:col>6</xdr:col>
      <xdr:colOff>38100</xdr:colOff>
      <xdr:row>86</xdr:row>
      <xdr:rowOff>165100</xdr:rowOff>
    </xdr:to>
    <xdr:sp macro="" textlink="">
      <xdr:nvSpPr>
        <xdr:cNvPr id="209" name="楕円 20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114300</xdr:rowOff>
    </xdr:from>
    <xdr:to xmlns:xdr="http://schemas.openxmlformats.org/drawingml/2006/spreadsheetDrawing">
      <xdr:col>10</xdr:col>
      <xdr:colOff>114300</xdr:colOff>
      <xdr:row>86</xdr:row>
      <xdr:rowOff>114300</xdr:rowOff>
    </xdr:to>
    <xdr:cxnSp macro="">
      <xdr:nvCxnSpPr>
        <xdr:cNvPr id="210" name="直線コネクタ 209"/>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50165</xdr:rowOff>
    </xdr:from>
    <xdr:ext cx="405130" cy="259080"/>
    <xdr:sp macro="" textlink="">
      <xdr:nvSpPr>
        <xdr:cNvPr id="211" name="n_1aveValue【福祉施設】&#10;有形固定資産減価償却率"/>
        <xdr:cNvSpPr txBox="1"/>
      </xdr:nvSpPr>
      <xdr:spPr>
        <a:xfrm>
          <a:off x="3582035"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168275</xdr:rowOff>
    </xdr:from>
    <xdr:ext cx="403860" cy="257810"/>
    <xdr:sp macro="" textlink="">
      <xdr:nvSpPr>
        <xdr:cNvPr id="212" name="n_2aveValue【福祉施設】&#10;有形固定資産減価償却率"/>
        <xdr:cNvSpPr txBox="1"/>
      </xdr:nvSpPr>
      <xdr:spPr>
        <a:xfrm>
          <a:off x="2705735" y="1371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141605</xdr:rowOff>
    </xdr:from>
    <xdr:ext cx="403860" cy="259080"/>
    <xdr:sp macro="" textlink="">
      <xdr:nvSpPr>
        <xdr:cNvPr id="213" name="n_3aveValue【福祉施設】&#10;有形固定資産減価償却率"/>
        <xdr:cNvSpPr txBox="1"/>
      </xdr:nvSpPr>
      <xdr:spPr>
        <a:xfrm>
          <a:off x="1816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63500</xdr:rowOff>
    </xdr:from>
    <xdr:ext cx="403860" cy="257810"/>
    <xdr:sp macro="" textlink="">
      <xdr:nvSpPr>
        <xdr:cNvPr id="214" name="n_4aveValue【福祉施設】&#10;有形固定資産減価償却率"/>
        <xdr:cNvSpPr txBox="1"/>
      </xdr:nvSpPr>
      <xdr:spPr>
        <a:xfrm>
          <a:off x="927735" y="1360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156210</xdr:rowOff>
    </xdr:from>
    <xdr:ext cx="469900" cy="257810"/>
    <xdr:sp macro="" textlink="">
      <xdr:nvSpPr>
        <xdr:cNvPr id="215" name="n_1mainValue【福祉施設】&#10;有形固定資産減価償却率"/>
        <xdr:cNvSpPr txBox="1"/>
      </xdr:nvSpPr>
      <xdr:spPr>
        <a:xfrm>
          <a:off x="354965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156210</xdr:rowOff>
    </xdr:from>
    <xdr:ext cx="468630" cy="257810"/>
    <xdr:sp macro="" textlink="">
      <xdr:nvSpPr>
        <xdr:cNvPr id="216" name="n_2mainValue【福祉施設】&#10;有形固定資産減価償却率"/>
        <xdr:cNvSpPr txBox="1"/>
      </xdr:nvSpPr>
      <xdr:spPr>
        <a:xfrm>
          <a:off x="2673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156210</xdr:rowOff>
    </xdr:from>
    <xdr:ext cx="468630" cy="257810"/>
    <xdr:sp macro="" textlink="">
      <xdr:nvSpPr>
        <xdr:cNvPr id="217" name="n_3mainValue【福祉施設】&#10;有形固定資産減価償却率"/>
        <xdr:cNvSpPr txBox="1"/>
      </xdr:nvSpPr>
      <xdr:spPr>
        <a:xfrm>
          <a:off x="1784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156210</xdr:rowOff>
    </xdr:from>
    <xdr:ext cx="468630" cy="257810"/>
    <xdr:sp macro="" textlink="">
      <xdr:nvSpPr>
        <xdr:cNvPr id="218" name="n_4mainValue【福祉施設】&#10;有形固定資産減価償却率"/>
        <xdr:cNvSpPr txBox="1"/>
      </xdr:nvSpPr>
      <xdr:spPr>
        <a:xfrm>
          <a:off x="895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27" name="テキスト ボックス 226"/>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9" name="直線コネクタ 22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230" name="テキスト ボックス 229"/>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1" name="直線コネクタ 23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232" name="テキスト ボックス 231"/>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3" name="直線コネクタ 23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234" name="テキスト ボックス 233"/>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5" name="直線コネクタ 23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236" name="テキスト ボックス 235"/>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7" name="直線コネクタ 2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38" name="テキスト ボックス 2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95885</xdr:rowOff>
    </xdr:from>
    <xdr:to xmlns:xdr="http://schemas.openxmlformats.org/drawingml/2006/spreadsheetDrawing">
      <xdr:col>54</xdr:col>
      <xdr:colOff>189865</xdr:colOff>
      <xdr:row>86</xdr:row>
      <xdr:rowOff>36195</xdr:rowOff>
    </xdr:to>
    <xdr:cxnSp macro="">
      <xdr:nvCxnSpPr>
        <xdr:cNvPr id="240" name="直線コネクタ 239"/>
        <xdr:cNvCxnSpPr/>
      </xdr:nvCxnSpPr>
      <xdr:spPr>
        <a:xfrm flipV="1">
          <a:off x="10476865" y="1329753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7810"/>
    <xdr:sp macro="" textlink="">
      <xdr:nvSpPr>
        <xdr:cNvPr id="241" name="【福祉施設】&#10;一人当たり面積最小値テキスト"/>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242" name="直線コネクタ 241"/>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42545</xdr:rowOff>
    </xdr:from>
    <xdr:ext cx="469900" cy="257810"/>
    <xdr:sp macro="" textlink="">
      <xdr:nvSpPr>
        <xdr:cNvPr id="243" name="【福祉施設】&#10;一人当たり面積最大値テキスト"/>
        <xdr:cNvSpPr txBox="1"/>
      </xdr:nvSpPr>
      <xdr:spPr>
        <a:xfrm>
          <a:off x="10515600" y="13072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95885</xdr:rowOff>
    </xdr:from>
    <xdr:to xmlns:xdr="http://schemas.openxmlformats.org/drawingml/2006/spreadsheetDrawing">
      <xdr:col>55</xdr:col>
      <xdr:colOff>88900</xdr:colOff>
      <xdr:row>77</xdr:row>
      <xdr:rowOff>95885</xdr:rowOff>
    </xdr:to>
    <xdr:cxnSp macro="">
      <xdr:nvCxnSpPr>
        <xdr:cNvPr id="244" name="直線コネクタ 243"/>
        <xdr:cNvCxnSpPr/>
      </xdr:nvCxnSpPr>
      <xdr:spPr>
        <a:xfrm>
          <a:off x="10388600" y="1329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141605</xdr:rowOff>
    </xdr:from>
    <xdr:ext cx="469900" cy="259080"/>
    <xdr:sp macro="" textlink="">
      <xdr:nvSpPr>
        <xdr:cNvPr id="245" name="【福祉施設】&#10;一人当たり面積平均値テキスト"/>
        <xdr:cNvSpPr txBox="1"/>
      </xdr:nvSpPr>
      <xdr:spPr>
        <a:xfrm>
          <a:off x="10515600" y="14371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118745</xdr:rowOff>
    </xdr:from>
    <xdr:to xmlns:xdr="http://schemas.openxmlformats.org/drawingml/2006/spreadsheetDrawing">
      <xdr:col>55</xdr:col>
      <xdr:colOff>50800</xdr:colOff>
      <xdr:row>85</xdr:row>
      <xdr:rowOff>48895</xdr:rowOff>
    </xdr:to>
    <xdr:sp macro="" textlink="">
      <xdr:nvSpPr>
        <xdr:cNvPr id="246" name="フローチャート: 判断 245"/>
        <xdr:cNvSpPr/>
      </xdr:nvSpPr>
      <xdr:spPr>
        <a:xfrm>
          <a:off x="104267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73025</xdr:rowOff>
    </xdr:to>
    <xdr:sp macro="" textlink="">
      <xdr:nvSpPr>
        <xdr:cNvPr id="247" name="フローチャート: 判断 246"/>
        <xdr:cNvSpPr/>
      </xdr:nvSpPr>
      <xdr:spPr>
        <a:xfrm>
          <a:off x="9588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156210</xdr:rowOff>
    </xdr:from>
    <xdr:to xmlns:xdr="http://schemas.openxmlformats.org/drawingml/2006/spreadsheetDrawing">
      <xdr:col>46</xdr:col>
      <xdr:colOff>38100</xdr:colOff>
      <xdr:row>85</xdr:row>
      <xdr:rowOff>86360</xdr:rowOff>
    </xdr:to>
    <xdr:sp macro="" textlink="">
      <xdr:nvSpPr>
        <xdr:cNvPr id="248" name="フローチャート: 判断 247"/>
        <xdr:cNvSpPr/>
      </xdr:nvSpPr>
      <xdr:spPr>
        <a:xfrm>
          <a:off x="8699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1905</xdr:rowOff>
    </xdr:from>
    <xdr:to xmlns:xdr="http://schemas.openxmlformats.org/drawingml/2006/spreadsheetDrawing">
      <xdr:col>41</xdr:col>
      <xdr:colOff>101600</xdr:colOff>
      <xdr:row>85</xdr:row>
      <xdr:rowOff>103505</xdr:rowOff>
    </xdr:to>
    <xdr:sp macro="" textlink="">
      <xdr:nvSpPr>
        <xdr:cNvPr id="249" name="フローチャート: 判断 248"/>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147955</xdr:rowOff>
    </xdr:from>
    <xdr:to xmlns:xdr="http://schemas.openxmlformats.org/drawingml/2006/spreadsheetDrawing">
      <xdr:col>36</xdr:col>
      <xdr:colOff>165100</xdr:colOff>
      <xdr:row>85</xdr:row>
      <xdr:rowOff>78105</xdr:rowOff>
    </xdr:to>
    <xdr:sp macro="" textlink="">
      <xdr:nvSpPr>
        <xdr:cNvPr id="250" name="フローチャート: 判断 249"/>
        <xdr:cNvSpPr/>
      </xdr:nvSpPr>
      <xdr:spPr>
        <a:xfrm>
          <a:off x="6921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1" name="テキスト ボックス 2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2" name="テキスト ボックス 2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3" name="テキスト ボックス 2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4" name="テキスト ボックス 2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5" name="テキスト ボックス 2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135255</xdr:rowOff>
    </xdr:from>
    <xdr:to xmlns:xdr="http://schemas.openxmlformats.org/drawingml/2006/spreadsheetDrawing">
      <xdr:col>55</xdr:col>
      <xdr:colOff>50800</xdr:colOff>
      <xdr:row>86</xdr:row>
      <xdr:rowOff>65405</xdr:rowOff>
    </xdr:to>
    <xdr:sp macro="" textlink="">
      <xdr:nvSpPr>
        <xdr:cNvPr id="256" name="楕円 255"/>
        <xdr:cNvSpPr/>
      </xdr:nvSpPr>
      <xdr:spPr>
        <a:xfrm>
          <a:off x="104267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50165</xdr:rowOff>
    </xdr:from>
    <xdr:ext cx="469900" cy="259080"/>
    <xdr:sp macro="" textlink="">
      <xdr:nvSpPr>
        <xdr:cNvPr id="257" name="【福祉施設】&#10;一人当たり面積該当値テキスト"/>
        <xdr:cNvSpPr txBox="1"/>
      </xdr:nvSpPr>
      <xdr:spPr>
        <a:xfrm>
          <a:off x="10515600" y="1462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135890</xdr:rowOff>
    </xdr:from>
    <xdr:to xmlns:xdr="http://schemas.openxmlformats.org/drawingml/2006/spreadsheetDrawing">
      <xdr:col>50</xdr:col>
      <xdr:colOff>165100</xdr:colOff>
      <xdr:row>86</xdr:row>
      <xdr:rowOff>66040</xdr:rowOff>
    </xdr:to>
    <xdr:sp macro="" textlink="">
      <xdr:nvSpPr>
        <xdr:cNvPr id="258" name="楕円 257"/>
        <xdr:cNvSpPr/>
      </xdr:nvSpPr>
      <xdr:spPr>
        <a:xfrm>
          <a:off x="9588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14605</xdr:rowOff>
    </xdr:from>
    <xdr:to xmlns:xdr="http://schemas.openxmlformats.org/drawingml/2006/spreadsheetDrawing">
      <xdr:col>55</xdr:col>
      <xdr:colOff>0</xdr:colOff>
      <xdr:row>86</xdr:row>
      <xdr:rowOff>15240</xdr:rowOff>
    </xdr:to>
    <xdr:cxnSp macro="">
      <xdr:nvCxnSpPr>
        <xdr:cNvPr id="259" name="直線コネクタ 258"/>
        <xdr:cNvCxnSpPr/>
      </xdr:nvCxnSpPr>
      <xdr:spPr>
        <a:xfrm flipV="1">
          <a:off x="9639300" y="147593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136525</xdr:rowOff>
    </xdr:from>
    <xdr:to xmlns:xdr="http://schemas.openxmlformats.org/drawingml/2006/spreadsheetDrawing">
      <xdr:col>46</xdr:col>
      <xdr:colOff>38100</xdr:colOff>
      <xdr:row>86</xdr:row>
      <xdr:rowOff>66675</xdr:rowOff>
    </xdr:to>
    <xdr:sp macro="" textlink="">
      <xdr:nvSpPr>
        <xdr:cNvPr id="260" name="楕円 259"/>
        <xdr:cNvSpPr/>
      </xdr:nvSpPr>
      <xdr:spPr>
        <a:xfrm>
          <a:off x="869950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15240</xdr:rowOff>
    </xdr:from>
    <xdr:to xmlns:xdr="http://schemas.openxmlformats.org/drawingml/2006/spreadsheetDrawing">
      <xdr:col>50</xdr:col>
      <xdr:colOff>114300</xdr:colOff>
      <xdr:row>86</xdr:row>
      <xdr:rowOff>15875</xdr:rowOff>
    </xdr:to>
    <xdr:cxnSp macro="">
      <xdr:nvCxnSpPr>
        <xdr:cNvPr id="261" name="直線コネクタ 260"/>
        <xdr:cNvCxnSpPr/>
      </xdr:nvCxnSpPr>
      <xdr:spPr>
        <a:xfrm flipV="1">
          <a:off x="8750300" y="147599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137160</xdr:rowOff>
    </xdr:from>
    <xdr:to xmlns:xdr="http://schemas.openxmlformats.org/drawingml/2006/spreadsheetDrawing">
      <xdr:col>41</xdr:col>
      <xdr:colOff>101600</xdr:colOff>
      <xdr:row>86</xdr:row>
      <xdr:rowOff>67310</xdr:rowOff>
    </xdr:to>
    <xdr:sp macro="" textlink="">
      <xdr:nvSpPr>
        <xdr:cNvPr id="262" name="楕円 261"/>
        <xdr:cNvSpPr/>
      </xdr:nvSpPr>
      <xdr:spPr>
        <a:xfrm>
          <a:off x="7810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15875</xdr:rowOff>
    </xdr:from>
    <xdr:to xmlns:xdr="http://schemas.openxmlformats.org/drawingml/2006/spreadsheetDrawing">
      <xdr:col>45</xdr:col>
      <xdr:colOff>177800</xdr:colOff>
      <xdr:row>86</xdr:row>
      <xdr:rowOff>16510</xdr:rowOff>
    </xdr:to>
    <xdr:cxnSp macro="">
      <xdr:nvCxnSpPr>
        <xdr:cNvPr id="263" name="直線コネクタ 262"/>
        <xdr:cNvCxnSpPr/>
      </xdr:nvCxnSpPr>
      <xdr:spPr>
        <a:xfrm flipV="1">
          <a:off x="7861300" y="14760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137795</xdr:rowOff>
    </xdr:from>
    <xdr:to xmlns:xdr="http://schemas.openxmlformats.org/drawingml/2006/spreadsheetDrawing">
      <xdr:col>36</xdr:col>
      <xdr:colOff>165100</xdr:colOff>
      <xdr:row>86</xdr:row>
      <xdr:rowOff>67945</xdr:rowOff>
    </xdr:to>
    <xdr:sp macro="" textlink="">
      <xdr:nvSpPr>
        <xdr:cNvPr id="264" name="楕円 263"/>
        <xdr:cNvSpPr/>
      </xdr:nvSpPr>
      <xdr:spPr>
        <a:xfrm>
          <a:off x="692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16510</xdr:rowOff>
    </xdr:from>
    <xdr:to xmlns:xdr="http://schemas.openxmlformats.org/drawingml/2006/spreadsheetDrawing">
      <xdr:col>41</xdr:col>
      <xdr:colOff>50800</xdr:colOff>
      <xdr:row>86</xdr:row>
      <xdr:rowOff>17780</xdr:rowOff>
    </xdr:to>
    <xdr:cxnSp macro="">
      <xdr:nvCxnSpPr>
        <xdr:cNvPr id="265" name="直線コネクタ 264"/>
        <xdr:cNvCxnSpPr/>
      </xdr:nvCxnSpPr>
      <xdr:spPr>
        <a:xfrm flipV="1">
          <a:off x="6972300" y="1476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89535</xdr:rowOff>
    </xdr:from>
    <xdr:ext cx="469900" cy="257810"/>
    <xdr:sp macro="" textlink="">
      <xdr:nvSpPr>
        <xdr:cNvPr id="266" name="n_1aveValue【福祉施設】&#10;一人当たり面積"/>
        <xdr:cNvSpPr txBox="1"/>
      </xdr:nvSpPr>
      <xdr:spPr>
        <a:xfrm>
          <a:off x="9391650" y="14319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102870</xdr:rowOff>
    </xdr:from>
    <xdr:ext cx="468630" cy="259080"/>
    <xdr:sp macro="" textlink="">
      <xdr:nvSpPr>
        <xdr:cNvPr id="267" name="n_2aveValue【福祉施設】&#10;一人当たり面積"/>
        <xdr:cNvSpPr txBox="1"/>
      </xdr:nvSpPr>
      <xdr:spPr>
        <a:xfrm>
          <a:off x="8515350" y="1433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120650</xdr:rowOff>
    </xdr:from>
    <xdr:ext cx="468630" cy="257810"/>
    <xdr:sp macro="" textlink="">
      <xdr:nvSpPr>
        <xdr:cNvPr id="268" name="n_3aveValue【福祉施設】&#10;一人当たり面積"/>
        <xdr:cNvSpPr txBox="1"/>
      </xdr:nvSpPr>
      <xdr:spPr>
        <a:xfrm>
          <a:off x="7626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94615</xdr:rowOff>
    </xdr:from>
    <xdr:ext cx="468630" cy="259080"/>
    <xdr:sp macro="" textlink="">
      <xdr:nvSpPr>
        <xdr:cNvPr id="269" name="n_4aveValue【福祉施設】&#10;一人当たり面積"/>
        <xdr:cNvSpPr txBox="1"/>
      </xdr:nvSpPr>
      <xdr:spPr>
        <a:xfrm>
          <a:off x="6737350" y="14324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57150</xdr:rowOff>
    </xdr:from>
    <xdr:ext cx="469900" cy="259080"/>
    <xdr:sp macro="" textlink="">
      <xdr:nvSpPr>
        <xdr:cNvPr id="270" name="n_1mainValue【福祉施設】&#10;一人当たり面積"/>
        <xdr:cNvSpPr txBox="1"/>
      </xdr:nvSpPr>
      <xdr:spPr>
        <a:xfrm>
          <a:off x="939165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57785</xdr:rowOff>
    </xdr:from>
    <xdr:ext cx="468630" cy="259080"/>
    <xdr:sp macro="" textlink="">
      <xdr:nvSpPr>
        <xdr:cNvPr id="271" name="n_2mainValue【福祉施設】&#10;一人当たり面積"/>
        <xdr:cNvSpPr txBox="1"/>
      </xdr:nvSpPr>
      <xdr:spPr>
        <a:xfrm>
          <a:off x="8515350" y="14802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58420</xdr:rowOff>
    </xdr:from>
    <xdr:ext cx="468630" cy="259080"/>
    <xdr:sp macro="" textlink="">
      <xdr:nvSpPr>
        <xdr:cNvPr id="272" name="n_3mainValue【福祉施設】&#10;一人当たり面積"/>
        <xdr:cNvSpPr txBox="1"/>
      </xdr:nvSpPr>
      <xdr:spPr>
        <a:xfrm>
          <a:off x="7626350" y="1480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59055</xdr:rowOff>
    </xdr:from>
    <xdr:ext cx="468630" cy="259080"/>
    <xdr:sp macro="" textlink="">
      <xdr:nvSpPr>
        <xdr:cNvPr id="273" name="n_4mainValue【福祉施設】&#10;一人当たり面積"/>
        <xdr:cNvSpPr txBox="1"/>
      </xdr:nvSpPr>
      <xdr:spPr>
        <a:xfrm>
          <a:off x="6737350" y="14803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98" name="テキスト ボックス 29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0" name="テキスト ボックス 299"/>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1" name="直線コネクタ 3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302" name="テキスト ボックス 301"/>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03" name="直線コネクタ 3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04" name="テキスト ボックス 30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05" name="直線コネクタ 3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06" name="テキスト ボックス 3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07" name="直線コネクタ 3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08" name="テキスト ボックス 3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09" name="直線コネクタ 3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310" name="テキスト ボックス 309"/>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1" name="直線コネクタ 3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312" name="テキスト ボックス 311"/>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154940</xdr:rowOff>
    </xdr:from>
    <xdr:to xmlns:xdr="http://schemas.openxmlformats.org/drawingml/2006/spreadsheetDrawing">
      <xdr:col>85</xdr:col>
      <xdr:colOff>126365</xdr:colOff>
      <xdr:row>41</xdr:row>
      <xdr:rowOff>102870</xdr:rowOff>
    </xdr:to>
    <xdr:cxnSp macro="">
      <xdr:nvCxnSpPr>
        <xdr:cNvPr id="314" name="直線コネクタ 313"/>
        <xdr:cNvCxnSpPr/>
      </xdr:nvCxnSpPr>
      <xdr:spPr>
        <a:xfrm flipV="1">
          <a:off x="16318865" y="56413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106680</xdr:rowOff>
    </xdr:from>
    <xdr:ext cx="405130" cy="259080"/>
    <xdr:sp macro="" textlink="">
      <xdr:nvSpPr>
        <xdr:cNvPr id="315"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102870</xdr:rowOff>
    </xdr:from>
    <xdr:to xmlns:xdr="http://schemas.openxmlformats.org/drawingml/2006/spreadsheetDrawing">
      <xdr:col>86</xdr:col>
      <xdr:colOff>25400</xdr:colOff>
      <xdr:row>41</xdr:row>
      <xdr:rowOff>102870</xdr:rowOff>
    </xdr:to>
    <xdr:cxnSp macro="">
      <xdr:nvCxnSpPr>
        <xdr:cNvPr id="316" name="直線コネクタ 315"/>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100965</xdr:rowOff>
    </xdr:from>
    <xdr:ext cx="405130" cy="257810"/>
    <xdr:sp macro="" textlink="">
      <xdr:nvSpPr>
        <xdr:cNvPr id="317" name="【一般廃棄物処理施設】&#10;有形固定資産減価償却率最大値テキスト"/>
        <xdr:cNvSpPr txBox="1"/>
      </xdr:nvSpPr>
      <xdr:spPr>
        <a:xfrm>
          <a:off x="16357600" y="5415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154940</xdr:rowOff>
    </xdr:from>
    <xdr:to xmlns:xdr="http://schemas.openxmlformats.org/drawingml/2006/spreadsheetDrawing">
      <xdr:col>86</xdr:col>
      <xdr:colOff>25400</xdr:colOff>
      <xdr:row>32</xdr:row>
      <xdr:rowOff>154940</xdr:rowOff>
    </xdr:to>
    <xdr:cxnSp macro="">
      <xdr:nvCxnSpPr>
        <xdr:cNvPr id="318" name="直線コネクタ 317"/>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67310</xdr:rowOff>
    </xdr:from>
    <xdr:ext cx="405130" cy="259080"/>
    <xdr:sp macro="" textlink="">
      <xdr:nvSpPr>
        <xdr:cNvPr id="319" name="【一般廃棄物処理施設】&#10;有形固定資産減価償却率平均値テキスト"/>
        <xdr:cNvSpPr txBox="1"/>
      </xdr:nvSpPr>
      <xdr:spPr>
        <a:xfrm>
          <a:off x="16357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44450</xdr:rowOff>
    </xdr:from>
    <xdr:to xmlns:xdr="http://schemas.openxmlformats.org/drawingml/2006/spreadsheetDrawing">
      <xdr:col>85</xdr:col>
      <xdr:colOff>177800</xdr:colOff>
      <xdr:row>37</xdr:row>
      <xdr:rowOff>146050</xdr:rowOff>
    </xdr:to>
    <xdr:sp macro="" textlink="">
      <xdr:nvSpPr>
        <xdr:cNvPr id="320" name="フローチャート: 判断 319"/>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50165</xdr:rowOff>
    </xdr:from>
    <xdr:to xmlns:xdr="http://schemas.openxmlformats.org/drawingml/2006/spreadsheetDrawing">
      <xdr:col>81</xdr:col>
      <xdr:colOff>101600</xdr:colOff>
      <xdr:row>37</xdr:row>
      <xdr:rowOff>151765</xdr:rowOff>
    </xdr:to>
    <xdr:sp macro="" textlink="">
      <xdr:nvSpPr>
        <xdr:cNvPr id="321" name="フローチャート: 判断 320"/>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24130</xdr:rowOff>
    </xdr:to>
    <xdr:sp macro="" textlink="">
      <xdr:nvSpPr>
        <xdr:cNvPr id="322" name="フローチャート: 判断 32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323" name="フローチャート: 判断 3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324" name="フローチャート: 判断 32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5" name="テキスト ボックス 3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6" name="テキスト ボックス 3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7" name="テキスト ボックス 3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8" name="テキスト ボックス 3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9" name="テキスト ボックス 3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88265</xdr:rowOff>
    </xdr:from>
    <xdr:to xmlns:xdr="http://schemas.openxmlformats.org/drawingml/2006/spreadsheetDrawing">
      <xdr:col>85</xdr:col>
      <xdr:colOff>177800</xdr:colOff>
      <xdr:row>40</xdr:row>
      <xdr:rowOff>18415</xdr:rowOff>
    </xdr:to>
    <xdr:sp macro="" textlink="">
      <xdr:nvSpPr>
        <xdr:cNvPr id="330" name="楕円 329"/>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66675</xdr:rowOff>
    </xdr:from>
    <xdr:ext cx="405130" cy="257810"/>
    <xdr:sp macro="" textlink="">
      <xdr:nvSpPr>
        <xdr:cNvPr id="331" name="【一般廃棄物処理施設】&#10;有形固定資産減価償却率該当値テキスト"/>
        <xdr:cNvSpPr txBox="1"/>
      </xdr:nvSpPr>
      <xdr:spPr>
        <a:xfrm>
          <a:off x="16357600" y="6753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113030</xdr:rowOff>
    </xdr:from>
    <xdr:to xmlns:xdr="http://schemas.openxmlformats.org/drawingml/2006/spreadsheetDrawing">
      <xdr:col>81</xdr:col>
      <xdr:colOff>101600</xdr:colOff>
      <xdr:row>40</xdr:row>
      <xdr:rowOff>43180</xdr:rowOff>
    </xdr:to>
    <xdr:sp macro="" textlink="">
      <xdr:nvSpPr>
        <xdr:cNvPr id="332" name="楕円 331"/>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139065</xdr:rowOff>
    </xdr:from>
    <xdr:to xmlns:xdr="http://schemas.openxmlformats.org/drawingml/2006/spreadsheetDrawing">
      <xdr:col>85</xdr:col>
      <xdr:colOff>127000</xdr:colOff>
      <xdr:row>39</xdr:row>
      <xdr:rowOff>163830</xdr:rowOff>
    </xdr:to>
    <xdr:cxnSp macro="">
      <xdr:nvCxnSpPr>
        <xdr:cNvPr id="333" name="直線コネクタ 332"/>
        <xdr:cNvCxnSpPr/>
      </xdr:nvCxnSpPr>
      <xdr:spPr>
        <a:xfrm flipV="1">
          <a:off x="15481300" y="68256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59690</xdr:rowOff>
    </xdr:from>
    <xdr:to xmlns:xdr="http://schemas.openxmlformats.org/drawingml/2006/spreadsheetDrawing">
      <xdr:col>76</xdr:col>
      <xdr:colOff>165100</xdr:colOff>
      <xdr:row>39</xdr:row>
      <xdr:rowOff>161290</xdr:rowOff>
    </xdr:to>
    <xdr:sp macro="" textlink="">
      <xdr:nvSpPr>
        <xdr:cNvPr id="334" name="楕円 333"/>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110490</xdr:rowOff>
    </xdr:from>
    <xdr:to xmlns:xdr="http://schemas.openxmlformats.org/drawingml/2006/spreadsheetDrawing">
      <xdr:col>81</xdr:col>
      <xdr:colOff>50800</xdr:colOff>
      <xdr:row>39</xdr:row>
      <xdr:rowOff>163830</xdr:rowOff>
    </xdr:to>
    <xdr:cxnSp macro="">
      <xdr:nvCxnSpPr>
        <xdr:cNvPr id="335" name="直線コネクタ 334"/>
        <xdr:cNvCxnSpPr/>
      </xdr:nvCxnSpPr>
      <xdr:spPr>
        <a:xfrm>
          <a:off x="14592300" y="6797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12065</xdr:rowOff>
    </xdr:from>
    <xdr:to xmlns:xdr="http://schemas.openxmlformats.org/drawingml/2006/spreadsheetDrawing">
      <xdr:col>72</xdr:col>
      <xdr:colOff>38100</xdr:colOff>
      <xdr:row>39</xdr:row>
      <xdr:rowOff>113665</xdr:rowOff>
    </xdr:to>
    <xdr:sp macro="" textlink="">
      <xdr:nvSpPr>
        <xdr:cNvPr id="336" name="楕円 335"/>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63500</xdr:rowOff>
    </xdr:from>
    <xdr:to xmlns:xdr="http://schemas.openxmlformats.org/drawingml/2006/spreadsheetDrawing">
      <xdr:col>76</xdr:col>
      <xdr:colOff>114300</xdr:colOff>
      <xdr:row>39</xdr:row>
      <xdr:rowOff>110490</xdr:rowOff>
    </xdr:to>
    <xdr:cxnSp macro="">
      <xdr:nvCxnSpPr>
        <xdr:cNvPr id="337" name="直線コネクタ 336"/>
        <xdr:cNvCxnSpPr/>
      </xdr:nvCxnSpPr>
      <xdr:spPr>
        <a:xfrm>
          <a:off x="13703300" y="67500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118745</xdr:rowOff>
    </xdr:from>
    <xdr:to xmlns:xdr="http://schemas.openxmlformats.org/drawingml/2006/spreadsheetDrawing">
      <xdr:col>67</xdr:col>
      <xdr:colOff>101600</xdr:colOff>
      <xdr:row>39</xdr:row>
      <xdr:rowOff>48895</xdr:rowOff>
    </xdr:to>
    <xdr:sp macro="" textlink="">
      <xdr:nvSpPr>
        <xdr:cNvPr id="338" name="楕円 337"/>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169545</xdr:rowOff>
    </xdr:from>
    <xdr:to xmlns:xdr="http://schemas.openxmlformats.org/drawingml/2006/spreadsheetDrawing">
      <xdr:col>71</xdr:col>
      <xdr:colOff>177800</xdr:colOff>
      <xdr:row>39</xdr:row>
      <xdr:rowOff>63500</xdr:rowOff>
    </xdr:to>
    <xdr:cxnSp macro="">
      <xdr:nvCxnSpPr>
        <xdr:cNvPr id="339" name="直線コネクタ 338"/>
        <xdr:cNvCxnSpPr/>
      </xdr:nvCxnSpPr>
      <xdr:spPr>
        <a:xfrm>
          <a:off x="12814300" y="66846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168275</xdr:rowOff>
    </xdr:from>
    <xdr:ext cx="405130" cy="257810"/>
    <xdr:sp macro="" textlink="">
      <xdr:nvSpPr>
        <xdr:cNvPr id="340" name="n_1aveValue【一般廃棄物処理施設】&#10;有形固定資産減価償却率"/>
        <xdr:cNvSpPr txBox="1"/>
      </xdr:nvSpPr>
      <xdr:spPr>
        <a:xfrm>
          <a:off x="15266035" y="6169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40640</xdr:rowOff>
    </xdr:from>
    <xdr:ext cx="403860" cy="257810"/>
    <xdr:sp macro="" textlink="">
      <xdr:nvSpPr>
        <xdr:cNvPr id="341" name="n_2aveValue【一般廃棄物処理施設】&#10;有形固定資産減価償却率"/>
        <xdr:cNvSpPr txBox="1"/>
      </xdr:nvSpPr>
      <xdr:spPr>
        <a:xfrm>
          <a:off x="14389735" y="6212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145415</xdr:rowOff>
    </xdr:from>
    <xdr:ext cx="403860" cy="257810"/>
    <xdr:sp macro="" textlink="">
      <xdr:nvSpPr>
        <xdr:cNvPr id="342" name="n_3aveValue【一般廃棄物処理施設】&#10;有形固定資産減価償却率"/>
        <xdr:cNvSpPr txBox="1"/>
      </xdr:nvSpPr>
      <xdr:spPr>
        <a:xfrm>
          <a:off x="13500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103505</xdr:rowOff>
    </xdr:from>
    <xdr:ext cx="403860" cy="259080"/>
    <xdr:sp macro="" textlink="">
      <xdr:nvSpPr>
        <xdr:cNvPr id="343" name="n_4aveValue【一般廃棄物処理施設】&#10;有形固定資産減価償却率"/>
        <xdr:cNvSpPr txBox="1"/>
      </xdr:nvSpPr>
      <xdr:spPr>
        <a:xfrm>
          <a:off x="1261173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34290</xdr:rowOff>
    </xdr:from>
    <xdr:ext cx="405130" cy="259080"/>
    <xdr:sp macro="" textlink="">
      <xdr:nvSpPr>
        <xdr:cNvPr id="344" name="n_1mainValue【一般廃棄物処理施設】&#10;有形固定資産減価償却率"/>
        <xdr:cNvSpPr txBox="1"/>
      </xdr:nvSpPr>
      <xdr:spPr>
        <a:xfrm>
          <a:off x="15266035" y="689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152400</xdr:rowOff>
    </xdr:from>
    <xdr:ext cx="403860" cy="259080"/>
    <xdr:sp macro="" textlink="">
      <xdr:nvSpPr>
        <xdr:cNvPr id="345" name="n_2mainValue【一般廃棄物処理施設】&#10;有形固定資産減価償却率"/>
        <xdr:cNvSpPr txBox="1"/>
      </xdr:nvSpPr>
      <xdr:spPr>
        <a:xfrm>
          <a:off x="14389735" y="6838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104775</xdr:rowOff>
    </xdr:from>
    <xdr:ext cx="403860" cy="259080"/>
    <xdr:sp macro="" textlink="">
      <xdr:nvSpPr>
        <xdr:cNvPr id="346" name="n_3mainValue【一般廃棄物処理施設】&#10;有形固定資産減価償却率"/>
        <xdr:cNvSpPr txBox="1"/>
      </xdr:nvSpPr>
      <xdr:spPr>
        <a:xfrm>
          <a:off x="13500735" y="6791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40640</xdr:rowOff>
    </xdr:from>
    <xdr:ext cx="403860" cy="257810"/>
    <xdr:sp macro="" textlink="">
      <xdr:nvSpPr>
        <xdr:cNvPr id="347" name="n_4mainValue【一般廃棄物処理施設】&#10;有形固定資産減価償却率"/>
        <xdr:cNvSpPr txBox="1"/>
      </xdr:nvSpPr>
      <xdr:spPr>
        <a:xfrm>
          <a:off x="12611735" y="6727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56" name="テキスト ボックス 3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7" name="直線コネクタ 3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58" name="直線コネクタ 3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359" name="テキスト ボックス 358"/>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0" name="直線コネクタ 3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361" name="テキスト ボックス 360"/>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2" name="直線コネクタ 3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363" name="テキスト ボックス 362"/>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64" name="直線コネクタ 3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365" name="テキスト ボックス 364"/>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66" name="直線コネクタ 3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4530" cy="257810"/>
    <xdr:sp macro="" textlink="">
      <xdr:nvSpPr>
        <xdr:cNvPr id="367" name="テキスト ボックス 366"/>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8" name="直線コネクタ 3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69" name="テキスト ボックス 368"/>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71120</xdr:rowOff>
    </xdr:from>
    <xdr:to xmlns:xdr="http://schemas.openxmlformats.org/drawingml/2006/spreadsheetDrawing">
      <xdr:col>116</xdr:col>
      <xdr:colOff>62865</xdr:colOff>
      <xdr:row>42</xdr:row>
      <xdr:rowOff>34290</xdr:rowOff>
    </xdr:to>
    <xdr:cxnSp macro="">
      <xdr:nvCxnSpPr>
        <xdr:cNvPr id="371" name="直線コネクタ 370"/>
        <xdr:cNvCxnSpPr/>
      </xdr:nvCxnSpPr>
      <xdr:spPr>
        <a:xfrm flipV="1">
          <a:off x="22160865" y="572897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38100</xdr:rowOff>
    </xdr:from>
    <xdr:ext cx="469900" cy="259080"/>
    <xdr:sp macro="" textlink="">
      <xdr:nvSpPr>
        <xdr:cNvPr id="372" name="【一般廃棄物処理施設】&#10;一人当たり有形固定資産（償却資産）額最小値テキスト"/>
        <xdr:cNvSpPr txBox="1"/>
      </xdr:nvSpPr>
      <xdr:spPr>
        <a:xfrm>
          <a:off x="22199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34290</xdr:rowOff>
    </xdr:from>
    <xdr:to xmlns:xdr="http://schemas.openxmlformats.org/drawingml/2006/spreadsheetDrawing">
      <xdr:col>116</xdr:col>
      <xdr:colOff>152400</xdr:colOff>
      <xdr:row>42</xdr:row>
      <xdr:rowOff>34290</xdr:rowOff>
    </xdr:to>
    <xdr:cxnSp macro="">
      <xdr:nvCxnSpPr>
        <xdr:cNvPr id="373" name="直線コネクタ 372"/>
        <xdr:cNvCxnSpPr/>
      </xdr:nvCxnSpPr>
      <xdr:spPr>
        <a:xfrm>
          <a:off x="22072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690245" cy="257810"/>
    <xdr:sp macro="" textlink="">
      <xdr:nvSpPr>
        <xdr:cNvPr id="374" name="【一般廃棄物処理施設】&#10;一人当たり有形固定資産（償却資産）額最大値テキスト"/>
        <xdr:cNvSpPr txBox="1"/>
      </xdr:nvSpPr>
      <xdr:spPr>
        <a:xfrm>
          <a:off x="22199600" y="55041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71120</xdr:rowOff>
    </xdr:from>
    <xdr:to xmlns:xdr="http://schemas.openxmlformats.org/drawingml/2006/spreadsheetDrawing">
      <xdr:col>116</xdr:col>
      <xdr:colOff>152400</xdr:colOff>
      <xdr:row>33</xdr:row>
      <xdr:rowOff>71120</xdr:rowOff>
    </xdr:to>
    <xdr:cxnSp macro="">
      <xdr:nvCxnSpPr>
        <xdr:cNvPr id="375" name="直線コネクタ 374"/>
        <xdr:cNvCxnSpPr/>
      </xdr:nvCxnSpPr>
      <xdr:spPr>
        <a:xfrm>
          <a:off x="22072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60960</xdr:rowOff>
    </xdr:from>
    <xdr:ext cx="598805" cy="259080"/>
    <xdr:sp macro="" textlink="">
      <xdr:nvSpPr>
        <xdr:cNvPr id="376" name="【一般廃棄物処理施設】&#10;一人当たり有形固定資産（償却資産）額平均値テキスト"/>
        <xdr:cNvSpPr txBox="1"/>
      </xdr:nvSpPr>
      <xdr:spPr>
        <a:xfrm>
          <a:off x="22199600" y="674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38100</xdr:rowOff>
    </xdr:from>
    <xdr:to xmlns:xdr="http://schemas.openxmlformats.org/drawingml/2006/spreadsheetDrawing">
      <xdr:col>116</xdr:col>
      <xdr:colOff>114300</xdr:colOff>
      <xdr:row>40</xdr:row>
      <xdr:rowOff>139700</xdr:rowOff>
    </xdr:to>
    <xdr:sp macro="" textlink="">
      <xdr:nvSpPr>
        <xdr:cNvPr id="377" name="フローチャート: 判断 376"/>
        <xdr:cNvSpPr/>
      </xdr:nvSpPr>
      <xdr:spPr>
        <a:xfrm>
          <a:off x="22110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74930</xdr:rowOff>
    </xdr:from>
    <xdr:to xmlns:xdr="http://schemas.openxmlformats.org/drawingml/2006/spreadsheetDrawing">
      <xdr:col>112</xdr:col>
      <xdr:colOff>38100</xdr:colOff>
      <xdr:row>41</xdr:row>
      <xdr:rowOff>5080</xdr:rowOff>
    </xdr:to>
    <xdr:sp macro="" textlink="">
      <xdr:nvSpPr>
        <xdr:cNvPr id="378" name="フローチャート: 判断 377"/>
        <xdr:cNvSpPr/>
      </xdr:nvSpPr>
      <xdr:spPr>
        <a:xfrm>
          <a:off x="21272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98425</xdr:rowOff>
    </xdr:from>
    <xdr:to xmlns:xdr="http://schemas.openxmlformats.org/drawingml/2006/spreadsheetDrawing">
      <xdr:col>107</xdr:col>
      <xdr:colOff>101600</xdr:colOff>
      <xdr:row>41</xdr:row>
      <xdr:rowOff>29210</xdr:rowOff>
    </xdr:to>
    <xdr:sp macro="" textlink="">
      <xdr:nvSpPr>
        <xdr:cNvPr id="379" name="フローチャート: 判断 378"/>
        <xdr:cNvSpPr/>
      </xdr:nvSpPr>
      <xdr:spPr>
        <a:xfrm>
          <a:off x="20383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118745</xdr:rowOff>
    </xdr:from>
    <xdr:to xmlns:xdr="http://schemas.openxmlformats.org/drawingml/2006/spreadsheetDrawing">
      <xdr:col>102</xdr:col>
      <xdr:colOff>165100</xdr:colOff>
      <xdr:row>41</xdr:row>
      <xdr:rowOff>48895</xdr:rowOff>
    </xdr:to>
    <xdr:sp macro="" textlink="">
      <xdr:nvSpPr>
        <xdr:cNvPr id="380" name="フローチャート: 判断 379"/>
        <xdr:cNvSpPr/>
      </xdr:nvSpPr>
      <xdr:spPr>
        <a:xfrm>
          <a:off x="19494500" y="69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118110</xdr:rowOff>
    </xdr:from>
    <xdr:to xmlns:xdr="http://schemas.openxmlformats.org/drawingml/2006/spreadsheetDrawing">
      <xdr:col>98</xdr:col>
      <xdr:colOff>38100</xdr:colOff>
      <xdr:row>41</xdr:row>
      <xdr:rowOff>48260</xdr:rowOff>
    </xdr:to>
    <xdr:sp macro="" textlink="">
      <xdr:nvSpPr>
        <xdr:cNvPr id="381" name="フローチャート: 判断 380"/>
        <xdr:cNvSpPr/>
      </xdr:nvSpPr>
      <xdr:spPr>
        <a:xfrm>
          <a:off x="18605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2" name="テキスト ボックス 3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3" name="テキスト ボックス 3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4" name="テキスト ボックス 3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5" name="テキスト ボックス 3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6" name="テキスト ボックス 3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163195</xdr:rowOff>
    </xdr:from>
    <xdr:to xmlns:xdr="http://schemas.openxmlformats.org/drawingml/2006/spreadsheetDrawing">
      <xdr:col>116</xdr:col>
      <xdr:colOff>114300</xdr:colOff>
      <xdr:row>41</xdr:row>
      <xdr:rowOff>93345</xdr:rowOff>
    </xdr:to>
    <xdr:sp macro="" textlink="">
      <xdr:nvSpPr>
        <xdr:cNvPr id="387" name="楕円 386"/>
        <xdr:cNvSpPr/>
      </xdr:nvSpPr>
      <xdr:spPr>
        <a:xfrm>
          <a:off x="221107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141605</xdr:rowOff>
    </xdr:from>
    <xdr:ext cx="598805" cy="259080"/>
    <xdr:sp macro="" textlink="">
      <xdr:nvSpPr>
        <xdr:cNvPr id="388" name="【一般廃棄物処理施設】&#10;一人当たり有形固定資産（償却資産）額該当値テキスト"/>
        <xdr:cNvSpPr txBox="1"/>
      </xdr:nvSpPr>
      <xdr:spPr>
        <a:xfrm>
          <a:off x="22199600" y="6999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3810</xdr:rowOff>
    </xdr:from>
    <xdr:to xmlns:xdr="http://schemas.openxmlformats.org/drawingml/2006/spreadsheetDrawing">
      <xdr:col>112</xdr:col>
      <xdr:colOff>38100</xdr:colOff>
      <xdr:row>41</xdr:row>
      <xdr:rowOff>105410</xdr:rowOff>
    </xdr:to>
    <xdr:sp macro="" textlink="">
      <xdr:nvSpPr>
        <xdr:cNvPr id="389" name="楕円 388"/>
        <xdr:cNvSpPr/>
      </xdr:nvSpPr>
      <xdr:spPr>
        <a:xfrm>
          <a:off x="21272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42545</xdr:rowOff>
    </xdr:from>
    <xdr:to xmlns:xdr="http://schemas.openxmlformats.org/drawingml/2006/spreadsheetDrawing">
      <xdr:col>116</xdr:col>
      <xdr:colOff>63500</xdr:colOff>
      <xdr:row>41</xdr:row>
      <xdr:rowOff>54610</xdr:rowOff>
    </xdr:to>
    <xdr:cxnSp macro="">
      <xdr:nvCxnSpPr>
        <xdr:cNvPr id="390" name="直線コネクタ 389"/>
        <xdr:cNvCxnSpPr/>
      </xdr:nvCxnSpPr>
      <xdr:spPr>
        <a:xfrm flipV="1">
          <a:off x="21323300" y="70719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13335</xdr:rowOff>
    </xdr:from>
    <xdr:to xmlns:xdr="http://schemas.openxmlformats.org/drawingml/2006/spreadsheetDrawing">
      <xdr:col>107</xdr:col>
      <xdr:colOff>101600</xdr:colOff>
      <xdr:row>41</xdr:row>
      <xdr:rowOff>114935</xdr:rowOff>
    </xdr:to>
    <xdr:sp macro="" textlink="">
      <xdr:nvSpPr>
        <xdr:cNvPr id="391" name="楕円 390"/>
        <xdr:cNvSpPr/>
      </xdr:nvSpPr>
      <xdr:spPr>
        <a:xfrm>
          <a:off x="20383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54610</xdr:rowOff>
    </xdr:from>
    <xdr:to xmlns:xdr="http://schemas.openxmlformats.org/drawingml/2006/spreadsheetDrawing">
      <xdr:col>111</xdr:col>
      <xdr:colOff>177800</xdr:colOff>
      <xdr:row>41</xdr:row>
      <xdr:rowOff>64135</xdr:rowOff>
    </xdr:to>
    <xdr:cxnSp macro="">
      <xdr:nvCxnSpPr>
        <xdr:cNvPr id="392" name="直線コネクタ 391"/>
        <xdr:cNvCxnSpPr/>
      </xdr:nvCxnSpPr>
      <xdr:spPr>
        <a:xfrm flipV="1">
          <a:off x="20434300" y="70840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12700</xdr:rowOff>
    </xdr:from>
    <xdr:to xmlns:xdr="http://schemas.openxmlformats.org/drawingml/2006/spreadsheetDrawing">
      <xdr:col>102</xdr:col>
      <xdr:colOff>165100</xdr:colOff>
      <xdr:row>41</xdr:row>
      <xdr:rowOff>114300</xdr:rowOff>
    </xdr:to>
    <xdr:sp macro="" textlink="">
      <xdr:nvSpPr>
        <xdr:cNvPr id="393" name="楕円 392"/>
        <xdr:cNvSpPr/>
      </xdr:nvSpPr>
      <xdr:spPr>
        <a:xfrm>
          <a:off x="19494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63500</xdr:rowOff>
    </xdr:from>
    <xdr:to xmlns:xdr="http://schemas.openxmlformats.org/drawingml/2006/spreadsheetDrawing">
      <xdr:col>107</xdr:col>
      <xdr:colOff>50800</xdr:colOff>
      <xdr:row>41</xdr:row>
      <xdr:rowOff>64135</xdr:rowOff>
    </xdr:to>
    <xdr:cxnSp macro="">
      <xdr:nvCxnSpPr>
        <xdr:cNvPr id="394" name="直線コネクタ 393"/>
        <xdr:cNvCxnSpPr/>
      </xdr:nvCxnSpPr>
      <xdr:spPr>
        <a:xfrm>
          <a:off x="19545300" y="7092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18415</xdr:rowOff>
    </xdr:from>
    <xdr:to xmlns:xdr="http://schemas.openxmlformats.org/drawingml/2006/spreadsheetDrawing">
      <xdr:col>98</xdr:col>
      <xdr:colOff>38100</xdr:colOff>
      <xdr:row>41</xdr:row>
      <xdr:rowOff>120650</xdr:rowOff>
    </xdr:to>
    <xdr:sp macro="" textlink="">
      <xdr:nvSpPr>
        <xdr:cNvPr id="395" name="楕円 394"/>
        <xdr:cNvSpPr/>
      </xdr:nvSpPr>
      <xdr:spPr>
        <a:xfrm>
          <a:off x="18605500" y="704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63500</xdr:rowOff>
    </xdr:from>
    <xdr:to xmlns:xdr="http://schemas.openxmlformats.org/drawingml/2006/spreadsheetDrawing">
      <xdr:col>102</xdr:col>
      <xdr:colOff>114300</xdr:colOff>
      <xdr:row>41</xdr:row>
      <xdr:rowOff>69215</xdr:rowOff>
    </xdr:to>
    <xdr:cxnSp macro="">
      <xdr:nvCxnSpPr>
        <xdr:cNvPr id="396" name="直線コネクタ 395"/>
        <xdr:cNvCxnSpPr/>
      </xdr:nvCxnSpPr>
      <xdr:spPr>
        <a:xfrm flipV="1">
          <a:off x="18656300" y="70929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21590</xdr:rowOff>
    </xdr:from>
    <xdr:ext cx="597535" cy="259080"/>
    <xdr:sp macro="" textlink="">
      <xdr:nvSpPr>
        <xdr:cNvPr id="397" name="n_1aveValue【一般廃棄物処理施設】&#10;一人当たり有形固定資産（償却資産）額"/>
        <xdr:cNvSpPr txBox="1"/>
      </xdr:nvSpPr>
      <xdr:spPr>
        <a:xfrm>
          <a:off x="21010880" y="670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45085</xdr:rowOff>
    </xdr:from>
    <xdr:ext cx="597535" cy="258445"/>
    <xdr:sp macro="" textlink="">
      <xdr:nvSpPr>
        <xdr:cNvPr id="398" name="n_2aveValue【一般廃棄物処理施設】&#10;一人当たり有形固定資産（償却資産）額"/>
        <xdr:cNvSpPr txBox="1"/>
      </xdr:nvSpPr>
      <xdr:spPr>
        <a:xfrm>
          <a:off x="20134580" y="67316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65405</xdr:rowOff>
    </xdr:from>
    <xdr:ext cx="597535" cy="257810"/>
    <xdr:sp macro="" textlink="">
      <xdr:nvSpPr>
        <xdr:cNvPr id="399" name="n_3aveValue【一般廃棄物処理施設】&#10;一人当たり有形固定資産（償却資産）額"/>
        <xdr:cNvSpPr txBox="1"/>
      </xdr:nvSpPr>
      <xdr:spPr>
        <a:xfrm>
          <a:off x="19245580" y="6751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64770</xdr:rowOff>
    </xdr:from>
    <xdr:ext cx="597535" cy="257810"/>
    <xdr:sp macro="" textlink="">
      <xdr:nvSpPr>
        <xdr:cNvPr id="400" name="n_4aveValue【一般廃棄物処理施設】&#10;一人当たり有形固定資産（償却資産）額"/>
        <xdr:cNvSpPr txBox="1"/>
      </xdr:nvSpPr>
      <xdr:spPr>
        <a:xfrm>
          <a:off x="18356580" y="67513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96520</xdr:rowOff>
    </xdr:from>
    <xdr:ext cx="597535" cy="259080"/>
    <xdr:sp macro="" textlink="">
      <xdr:nvSpPr>
        <xdr:cNvPr id="401" name="n_1mainValue【一般廃棄物処理施設】&#10;一人当たり有形固定資産（償却資産）額"/>
        <xdr:cNvSpPr txBox="1"/>
      </xdr:nvSpPr>
      <xdr:spPr>
        <a:xfrm>
          <a:off x="21010880" y="7125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106045</xdr:rowOff>
    </xdr:from>
    <xdr:ext cx="597535" cy="259080"/>
    <xdr:sp macro="" textlink="">
      <xdr:nvSpPr>
        <xdr:cNvPr id="402" name="n_2mainValue【一般廃棄物処理施設】&#10;一人当たり有形固定資産（償却資産）額"/>
        <xdr:cNvSpPr txBox="1"/>
      </xdr:nvSpPr>
      <xdr:spPr>
        <a:xfrm>
          <a:off x="20134580" y="7135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105410</xdr:rowOff>
    </xdr:from>
    <xdr:ext cx="597535" cy="259080"/>
    <xdr:sp macro="" textlink="">
      <xdr:nvSpPr>
        <xdr:cNvPr id="403" name="n_3mainValue【一般廃棄物処理施設】&#10;一人当たり有形固定資産（償却資産）額"/>
        <xdr:cNvSpPr txBox="1"/>
      </xdr:nvSpPr>
      <xdr:spPr>
        <a:xfrm>
          <a:off x="19245580" y="713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111125</xdr:rowOff>
    </xdr:from>
    <xdr:ext cx="597535" cy="257810"/>
    <xdr:sp macro="" textlink="">
      <xdr:nvSpPr>
        <xdr:cNvPr id="404" name="n_4mainValue【一般廃棄物処理施設】&#10;一人当たり有形固定資産（償却資産）額"/>
        <xdr:cNvSpPr txBox="1"/>
      </xdr:nvSpPr>
      <xdr:spPr>
        <a:xfrm>
          <a:off x="18356580" y="7140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3" name="テキスト ボックス 41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15" name="テキスト ボックス 41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6" name="直線コネクタ 4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417" name="テキスト ボックス 416"/>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8" name="直線コネクタ 4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9" name="テキスト ボックス 4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0" name="直線コネクタ 4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21" name="テキスト ボックス 420"/>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2" name="直線コネクタ 4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3" name="テキスト ボックス 4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4" name="直線コネクタ 4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5" name="テキスト ボックス 42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6" name="直線コネクタ 4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427" name="テキスト ボックス 42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72390</xdr:rowOff>
    </xdr:from>
    <xdr:to xmlns:xdr="http://schemas.openxmlformats.org/drawingml/2006/spreadsheetDrawing">
      <xdr:col>85</xdr:col>
      <xdr:colOff>126365</xdr:colOff>
      <xdr:row>64</xdr:row>
      <xdr:rowOff>76200</xdr:rowOff>
    </xdr:to>
    <xdr:cxnSp macro="">
      <xdr:nvCxnSpPr>
        <xdr:cNvPr id="429" name="直線コネクタ 428"/>
        <xdr:cNvCxnSpPr/>
      </xdr:nvCxnSpPr>
      <xdr:spPr>
        <a:xfrm flipV="1">
          <a:off x="1631886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30"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1" name="直線コネクタ 430"/>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19050</xdr:rowOff>
    </xdr:from>
    <xdr:ext cx="405130" cy="257810"/>
    <xdr:sp macro="" textlink="">
      <xdr:nvSpPr>
        <xdr:cNvPr id="432" name="【保健センター・保健所】&#10;有形固定資産減価償却率最大値テキスト"/>
        <xdr:cNvSpPr txBox="1"/>
      </xdr:nvSpPr>
      <xdr:spPr>
        <a:xfrm>
          <a:off x="16357600" y="9277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72390</xdr:rowOff>
    </xdr:from>
    <xdr:to xmlns:xdr="http://schemas.openxmlformats.org/drawingml/2006/spreadsheetDrawing">
      <xdr:col>86</xdr:col>
      <xdr:colOff>25400</xdr:colOff>
      <xdr:row>55</xdr:row>
      <xdr:rowOff>72390</xdr:rowOff>
    </xdr:to>
    <xdr:cxnSp macro="">
      <xdr:nvCxnSpPr>
        <xdr:cNvPr id="433" name="直線コネクタ 432"/>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12065</xdr:rowOff>
    </xdr:from>
    <xdr:ext cx="405130" cy="259080"/>
    <xdr:sp macro="" textlink="">
      <xdr:nvSpPr>
        <xdr:cNvPr id="434" name="【保健センター・保健所】&#10;有形固定資産減価償却率平均値テキスト"/>
        <xdr:cNvSpPr txBox="1"/>
      </xdr:nvSpPr>
      <xdr:spPr>
        <a:xfrm>
          <a:off x="1635760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160655</xdr:rowOff>
    </xdr:from>
    <xdr:to xmlns:xdr="http://schemas.openxmlformats.org/drawingml/2006/spreadsheetDrawing">
      <xdr:col>85</xdr:col>
      <xdr:colOff>177800</xdr:colOff>
      <xdr:row>59</xdr:row>
      <xdr:rowOff>90805</xdr:rowOff>
    </xdr:to>
    <xdr:sp macro="" textlink="">
      <xdr:nvSpPr>
        <xdr:cNvPr id="435" name="フローチャート: 判断 434"/>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436" name="フローチャート: 判断 435"/>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122555</xdr:rowOff>
    </xdr:from>
    <xdr:to xmlns:xdr="http://schemas.openxmlformats.org/drawingml/2006/spreadsheetDrawing">
      <xdr:col>76</xdr:col>
      <xdr:colOff>165100</xdr:colOff>
      <xdr:row>59</xdr:row>
      <xdr:rowOff>52705</xdr:rowOff>
    </xdr:to>
    <xdr:sp macro="" textlink="">
      <xdr:nvSpPr>
        <xdr:cNvPr id="437" name="フローチャート: 判断 436"/>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57785</xdr:rowOff>
    </xdr:from>
    <xdr:to xmlns:xdr="http://schemas.openxmlformats.org/drawingml/2006/spreadsheetDrawing">
      <xdr:col>72</xdr:col>
      <xdr:colOff>38100</xdr:colOff>
      <xdr:row>58</xdr:row>
      <xdr:rowOff>159385</xdr:rowOff>
    </xdr:to>
    <xdr:sp macro="" textlink="">
      <xdr:nvSpPr>
        <xdr:cNvPr id="438" name="フローチャート: 判断 437"/>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21590</xdr:rowOff>
    </xdr:from>
    <xdr:to xmlns:xdr="http://schemas.openxmlformats.org/drawingml/2006/spreadsheetDrawing">
      <xdr:col>67</xdr:col>
      <xdr:colOff>101600</xdr:colOff>
      <xdr:row>58</xdr:row>
      <xdr:rowOff>123190</xdr:rowOff>
    </xdr:to>
    <xdr:sp macro="" textlink="">
      <xdr:nvSpPr>
        <xdr:cNvPr id="439" name="フローチャート: 判断 438"/>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0" name="テキスト ボックス 4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1" name="テキスト ボックス 4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2" name="テキスト ボックス 4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3" name="テキスト ボックス 4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4" name="テキスト ボックス 4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84455</xdr:rowOff>
    </xdr:from>
    <xdr:to xmlns:xdr="http://schemas.openxmlformats.org/drawingml/2006/spreadsheetDrawing">
      <xdr:col>85</xdr:col>
      <xdr:colOff>177800</xdr:colOff>
      <xdr:row>61</xdr:row>
      <xdr:rowOff>14605</xdr:rowOff>
    </xdr:to>
    <xdr:sp macro="" textlink="">
      <xdr:nvSpPr>
        <xdr:cNvPr id="445" name="楕円 444"/>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63500</xdr:rowOff>
    </xdr:from>
    <xdr:ext cx="405130" cy="257810"/>
    <xdr:sp macro="" textlink="">
      <xdr:nvSpPr>
        <xdr:cNvPr id="446" name="【保健センター・保健所】&#10;有形固定資産減価償却率該当値テキスト"/>
        <xdr:cNvSpPr txBox="1"/>
      </xdr:nvSpPr>
      <xdr:spPr>
        <a:xfrm>
          <a:off x="16357600" y="10350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447" name="楕円 446"/>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55245</xdr:rowOff>
    </xdr:from>
    <xdr:to xmlns:xdr="http://schemas.openxmlformats.org/drawingml/2006/spreadsheetDrawing">
      <xdr:col>85</xdr:col>
      <xdr:colOff>127000</xdr:colOff>
      <xdr:row>60</xdr:row>
      <xdr:rowOff>135255</xdr:rowOff>
    </xdr:to>
    <xdr:cxnSp macro="">
      <xdr:nvCxnSpPr>
        <xdr:cNvPr id="448" name="直線コネクタ 447"/>
        <xdr:cNvCxnSpPr/>
      </xdr:nvCxnSpPr>
      <xdr:spPr>
        <a:xfrm>
          <a:off x="15481300" y="1034224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95885</xdr:rowOff>
    </xdr:from>
    <xdr:to xmlns:xdr="http://schemas.openxmlformats.org/drawingml/2006/spreadsheetDrawing">
      <xdr:col>76</xdr:col>
      <xdr:colOff>165100</xdr:colOff>
      <xdr:row>60</xdr:row>
      <xdr:rowOff>26035</xdr:rowOff>
    </xdr:to>
    <xdr:sp macro="" textlink="">
      <xdr:nvSpPr>
        <xdr:cNvPr id="449" name="楕円 448"/>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146685</xdr:rowOff>
    </xdr:from>
    <xdr:to xmlns:xdr="http://schemas.openxmlformats.org/drawingml/2006/spreadsheetDrawing">
      <xdr:col>81</xdr:col>
      <xdr:colOff>50800</xdr:colOff>
      <xdr:row>60</xdr:row>
      <xdr:rowOff>55245</xdr:rowOff>
    </xdr:to>
    <xdr:cxnSp macro="">
      <xdr:nvCxnSpPr>
        <xdr:cNvPr id="450" name="直線コネクタ 449"/>
        <xdr:cNvCxnSpPr/>
      </xdr:nvCxnSpPr>
      <xdr:spPr>
        <a:xfrm>
          <a:off x="14592300" y="102622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80645</xdr:rowOff>
    </xdr:from>
    <xdr:to xmlns:xdr="http://schemas.openxmlformats.org/drawingml/2006/spreadsheetDrawing">
      <xdr:col>72</xdr:col>
      <xdr:colOff>38100</xdr:colOff>
      <xdr:row>60</xdr:row>
      <xdr:rowOff>10795</xdr:rowOff>
    </xdr:to>
    <xdr:sp macro="" textlink="">
      <xdr:nvSpPr>
        <xdr:cNvPr id="451" name="楕円 450"/>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132080</xdr:rowOff>
    </xdr:from>
    <xdr:to xmlns:xdr="http://schemas.openxmlformats.org/drawingml/2006/spreadsheetDrawing">
      <xdr:col>76</xdr:col>
      <xdr:colOff>114300</xdr:colOff>
      <xdr:row>59</xdr:row>
      <xdr:rowOff>146685</xdr:rowOff>
    </xdr:to>
    <xdr:cxnSp macro="">
      <xdr:nvCxnSpPr>
        <xdr:cNvPr id="452" name="直線コネクタ 451"/>
        <xdr:cNvCxnSpPr/>
      </xdr:nvCxnSpPr>
      <xdr:spPr>
        <a:xfrm>
          <a:off x="13703300" y="102476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635</xdr:rowOff>
    </xdr:from>
    <xdr:to xmlns:xdr="http://schemas.openxmlformats.org/drawingml/2006/spreadsheetDrawing">
      <xdr:col>67</xdr:col>
      <xdr:colOff>101600</xdr:colOff>
      <xdr:row>59</xdr:row>
      <xdr:rowOff>102235</xdr:rowOff>
    </xdr:to>
    <xdr:sp macro="" textlink="">
      <xdr:nvSpPr>
        <xdr:cNvPr id="453" name="楕円 452"/>
        <xdr:cNvSpPr/>
      </xdr:nvSpPr>
      <xdr:spPr>
        <a:xfrm>
          <a:off x="12763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52070</xdr:rowOff>
    </xdr:from>
    <xdr:to xmlns:xdr="http://schemas.openxmlformats.org/drawingml/2006/spreadsheetDrawing">
      <xdr:col>71</xdr:col>
      <xdr:colOff>177800</xdr:colOff>
      <xdr:row>59</xdr:row>
      <xdr:rowOff>132080</xdr:rowOff>
    </xdr:to>
    <xdr:cxnSp macro="">
      <xdr:nvCxnSpPr>
        <xdr:cNvPr id="454" name="直線コネクタ 453"/>
        <xdr:cNvCxnSpPr/>
      </xdr:nvCxnSpPr>
      <xdr:spPr>
        <a:xfrm>
          <a:off x="12814300" y="10167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455"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69215</xdr:rowOff>
    </xdr:from>
    <xdr:ext cx="403860" cy="259080"/>
    <xdr:sp macro="" textlink="">
      <xdr:nvSpPr>
        <xdr:cNvPr id="456" name="n_2aveValue【保健センター・保健所】&#10;有形固定資産減価償却率"/>
        <xdr:cNvSpPr txBox="1"/>
      </xdr:nvSpPr>
      <xdr:spPr>
        <a:xfrm>
          <a:off x="14389735" y="984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4445</xdr:rowOff>
    </xdr:from>
    <xdr:ext cx="403860" cy="259080"/>
    <xdr:sp macro="" textlink="">
      <xdr:nvSpPr>
        <xdr:cNvPr id="457" name="n_3aveValue【保健センター・保健所】&#10;有形固定資産減価償却率"/>
        <xdr:cNvSpPr txBox="1"/>
      </xdr:nvSpPr>
      <xdr:spPr>
        <a:xfrm>
          <a:off x="13500735" y="9777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139700</xdr:rowOff>
    </xdr:from>
    <xdr:ext cx="403860" cy="259080"/>
    <xdr:sp macro="" textlink="">
      <xdr:nvSpPr>
        <xdr:cNvPr id="458" name="n_4aveValue【保健センター・保健所】&#10;有形固定資産減価償却率"/>
        <xdr:cNvSpPr txBox="1"/>
      </xdr:nvSpPr>
      <xdr:spPr>
        <a:xfrm>
          <a:off x="12611735" y="974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97790</xdr:rowOff>
    </xdr:from>
    <xdr:ext cx="405130" cy="257810"/>
    <xdr:sp macro="" textlink="">
      <xdr:nvSpPr>
        <xdr:cNvPr id="459" name="n_1mainValue【保健センター・保健所】&#10;有形固定資産減価償却率"/>
        <xdr:cNvSpPr txBox="1"/>
      </xdr:nvSpPr>
      <xdr:spPr>
        <a:xfrm>
          <a:off x="15266035" y="10384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17780</xdr:rowOff>
    </xdr:from>
    <xdr:ext cx="403860" cy="257810"/>
    <xdr:sp macro="" textlink="">
      <xdr:nvSpPr>
        <xdr:cNvPr id="460" name="n_2mainValue【保健センター・保健所】&#10;有形固定資産減価償却率"/>
        <xdr:cNvSpPr txBox="1"/>
      </xdr:nvSpPr>
      <xdr:spPr>
        <a:xfrm>
          <a:off x="14389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1905</xdr:rowOff>
    </xdr:from>
    <xdr:ext cx="403860" cy="259080"/>
    <xdr:sp macro="" textlink="">
      <xdr:nvSpPr>
        <xdr:cNvPr id="461" name="n_3mainValue【保健センター・保健所】&#10;有形固定資産減価償却率"/>
        <xdr:cNvSpPr txBox="1"/>
      </xdr:nvSpPr>
      <xdr:spPr>
        <a:xfrm>
          <a:off x="13500735" y="10288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93345</xdr:rowOff>
    </xdr:from>
    <xdr:ext cx="403860" cy="259080"/>
    <xdr:sp macro="" textlink="">
      <xdr:nvSpPr>
        <xdr:cNvPr id="462" name="n_4mainValue【保健センター・保健所】&#10;有形固定資産減価償却率"/>
        <xdr:cNvSpPr txBox="1"/>
      </xdr:nvSpPr>
      <xdr:spPr>
        <a:xfrm>
          <a:off x="12611735" y="10208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1" name="テキスト ボックス 47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2" name="直線コネクタ 4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3" name="直線コネクタ 4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74" name="テキスト ボックス 473"/>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5" name="直線コネクタ 4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76" name="テキスト ボックス 475"/>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7" name="直線コネクタ 4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78" name="テキスト ボックス 477"/>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9" name="直線コネクタ 4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80" name="テキスト ボックス 479"/>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1" name="直線コネクタ 4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82" name="テキスト ボックス 48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88900</xdr:rowOff>
    </xdr:from>
    <xdr:to xmlns:xdr="http://schemas.openxmlformats.org/drawingml/2006/spreadsheetDrawing">
      <xdr:col>116</xdr:col>
      <xdr:colOff>62865</xdr:colOff>
      <xdr:row>63</xdr:row>
      <xdr:rowOff>59690</xdr:rowOff>
    </xdr:to>
    <xdr:cxnSp macro="">
      <xdr:nvCxnSpPr>
        <xdr:cNvPr id="484" name="直線コネクタ 483"/>
        <xdr:cNvCxnSpPr/>
      </xdr:nvCxnSpPr>
      <xdr:spPr>
        <a:xfrm flipV="1">
          <a:off x="22160865" y="969010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63500</xdr:rowOff>
    </xdr:from>
    <xdr:ext cx="469900" cy="257810"/>
    <xdr:sp macro="" textlink="">
      <xdr:nvSpPr>
        <xdr:cNvPr id="485" name="【保健センター・保健所】&#10;一人当たり面積最小値テキスト"/>
        <xdr:cNvSpPr txBox="1"/>
      </xdr:nvSpPr>
      <xdr:spPr>
        <a:xfrm>
          <a:off x="22199600" y="10864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59690</xdr:rowOff>
    </xdr:from>
    <xdr:to xmlns:xdr="http://schemas.openxmlformats.org/drawingml/2006/spreadsheetDrawing">
      <xdr:col>116</xdr:col>
      <xdr:colOff>152400</xdr:colOff>
      <xdr:row>63</xdr:row>
      <xdr:rowOff>59690</xdr:rowOff>
    </xdr:to>
    <xdr:cxnSp macro="">
      <xdr:nvCxnSpPr>
        <xdr:cNvPr id="486" name="直線コネクタ 485"/>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35560</xdr:rowOff>
    </xdr:from>
    <xdr:ext cx="469900" cy="259080"/>
    <xdr:sp macro="" textlink="">
      <xdr:nvSpPr>
        <xdr:cNvPr id="487" name="【保健センター・保健所】&#10;一人当たり面積最大値テキスト"/>
        <xdr:cNvSpPr txBox="1"/>
      </xdr:nvSpPr>
      <xdr:spPr>
        <a:xfrm>
          <a:off x="2219960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88900</xdr:rowOff>
    </xdr:from>
    <xdr:to xmlns:xdr="http://schemas.openxmlformats.org/drawingml/2006/spreadsheetDrawing">
      <xdr:col>116</xdr:col>
      <xdr:colOff>152400</xdr:colOff>
      <xdr:row>56</xdr:row>
      <xdr:rowOff>88900</xdr:rowOff>
    </xdr:to>
    <xdr:cxnSp macro="">
      <xdr:nvCxnSpPr>
        <xdr:cNvPr id="488" name="直線コネクタ 487"/>
        <xdr:cNvCxnSpPr/>
      </xdr:nvCxnSpPr>
      <xdr:spPr>
        <a:xfrm>
          <a:off x="22072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63500</xdr:rowOff>
    </xdr:from>
    <xdr:ext cx="469900" cy="257810"/>
    <xdr:sp macro="" textlink="">
      <xdr:nvSpPr>
        <xdr:cNvPr id="489" name="【保健センター・保健所】&#10;一人当たり面積平均値テキスト"/>
        <xdr:cNvSpPr txBox="1"/>
      </xdr:nvSpPr>
      <xdr:spPr>
        <a:xfrm>
          <a:off x="22199600" y="103505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490" name="フローチャート: 判断 48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67945</xdr:rowOff>
    </xdr:from>
    <xdr:to xmlns:xdr="http://schemas.openxmlformats.org/drawingml/2006/spreadsheetDrawing">
      <xdr:col>112</xdr:col>
      <xdr:colOff>38100</xdr:colOff>
      <xdr:row>61</xdr:row>
      <xdr:rowOff>169545</xdr:rowOff>
    </xdr:to>
    <xdr:sp macro="" textlink="">
      <xdr:nvSpPr>
        <xdr:cNvPr id="491" name="フローチャート: 判断 490"/>
        <xdr:cNvSpPr/>
      </xdr:nvSpPr>
      <xdr:spPr>
        <a:xfrm>
          <a:off x="21272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88900</xdr:rowOff>
    </xdr:from>
    <xdr:to xmlns:xdr="http://schemas.openxmlformats.org/drawingml/2006/spreadsheetDrawing">
      <xdr:col>107</xdr:col>
      <xdr:colOff>101600</xdr:colOff>
      <xdr:row>62</xdr:row>
      <xdr:rowOff>19050</xdr:rowOff>
    </xdr:to>
    <xdr:sp macro="" textlink="">
      <xdr:nvSpPr>
        <xdr:cNvPr id="492" name="フローチャート: 判断 491"/>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20320</xdr:rowOff>
    </xdr:from>
    <xdr:to xmlns:xdr="http://schemas.openxmlformats.org/drawingml/2006/spreadsheetDrawing">
      <xdr:col>102</xdr:col>
      <xdr:colOff>165100</xdr:colOff>
      <xdr:row>61</xdr:row>
      <xdr:rowOff>121920</xdr:rowOff>
    </xdr:to>
    <xdr:sp macro="" textlink="">
      <xdr:nvSpPr>
        <xdr:cNvPr id="493" name="フローチャート: 判断 492"/>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17780</xdr:rowOff>
    </xdr:from>
    <xdr:to xmlns:xdr="http://schemas.openxmlformats.org/drawingml/2006/spreadsheetDrawing">
      <xdr:col>98</xdr:col>
      <xdr:colOff>38100</xdr:colOff>
      <xdr:row>61</xdr:row>
      <xdr:rowOff>119380</xdr:rowOff>
    </xdr:to>
    <xdr:sp macro="" textlink="">
      <xdr:nvSpPr>
        <xdr:cNvPr id="494" name="フローチャート: 判断 493"/>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95" name="テキスト ボックス 49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96" name="テキスト ボックス 49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97" name="テキスト ボックス 49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98" name="テキスト ボックス 49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99" name="テキスト ボックス 49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165100</xdr:rowOff>
    </xdr:to>
    <xdr:sp macro="" textlink="">
      <xdr:nvSpPr>
        <xdr:cNvPr id="500" name="楕円 499"/>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149860</xdr:rowOff>
    </xdr:from>
    <xdr:ext cx="469900" cy="259080"/>
    <xdr:sp macro="" textlink="">
      <xdr:nvSpPr>
        <xdr:cNvPr id="501" name="【保健センター・保健所】&#10;一人当たり面積該当値テキスト"/>
        <xdr:cNvSpPr txBox="1"/>
      </xdr:nvSpPr>
      <xdr:spPr>
        <a:xfrm>
          <a:off x="22199600" y="1060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70485</xdr:rowOff>
    </xdr:from>
    <xdr:to xmlns:xdr="http://schemas.openxmlformats.org/drawingml/2006/spreadsheetDrawing">
      <xdr:col>112</xdr:col>
      <xdr:colOff>38100</xdr:colOff>
      <xdr:row>63</xdr:row>
      <xdr:rowOff>635</xdr:rowOff>
    </xdr:to>
    <xdr:sp macro="" textlink="">
      <xdr:nvSpPr>
        <xdr:cNvPr id="502" name="楕円 501"/>
        <xdr:cNvSpPr/>
      </xdr:nvSpPr>
      <xdr:spPr>
        <a:xfrm>
          <a:off x="21272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114300</xdr:rowOff>
    </xdr:from>
    <xdr:to xmlns:xdr="http://schemas.openxmlformats.org/drawingml/2006/spreadsheetDrawing">
      <xdr:col>116</xdr:col>
      <xdr:colOff>63500</xdr:colOff>
      <xdr:row>62</xdr:row>
      <xdr:rowOff>121285</xdr:rowOff>
    </xdr:to>
    <xdr:cxnSp macro="">
      <xdr:nvCxnSpPr>
        <xdr:cNvPr id="503" name="直線コネクタ 502"/>
        <xdr:cNvCxnSpPr/>
      </xdr:nvCxnSpPr>
      <xdr:spPr>
        <a:xfrm flipV="1">
          <a:off x="21323300" y="107442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77470</xdr:rowOff>
    </xdr:from>
    <xdr:to xmlns:xdr="http://schemas.openxmlformats.org/drawingml/2006/spreadsheetDrawing">
      <xdr:col>107</xdr:col>
      <xdr:colOff>101600</xdr:colOff>
      <xdr:row>63</xdr:row>
      <xdr:rowOff>7620</xdr:rowOff>
    </xdr:to>
    <xdr:sp macro="" textlink="">
      <xdr:nvSpPr>
        <xdr:cNvPr id="504" name="楕円 503"/>
        <xdr:cNvSpPr/>
      </xdr:nvSpPr>
      <xdr:spPr>
        <a:xfrm>
          <a:off x="20383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121285</xdr:rowOff>
    </xdr:from>
    <xdr:to xmlns:xdr="http://schemas.openxmlformats.org/drawingml/2006/spreadsheetDrawing">
      <xdr:col>111</xdr:col>
      <xdr:colOff>177800</xdr:colOff>
      <xdr:row>62</xdr:row>
      <xdr:rowOff>128270</xdr:rowOff>
    </xdr:to>
    <xdr:cxnSp macro="">
      <xdr:nvCxnSpPr>
        <xdr:cNvPr id="505" name="直線コネクタ 504"/>
        <xdr:cNvCxnSpPr/>
      </xdr:nvCxnSpPr>
      <xdr:spPr>
        <a:xfrm flipV="1">
          <a:off x="20434300" y="107511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81915</xdr:rowOff>
    </xdr:from>
    <xdr:to xmlns:xdr="http://schemas.openxmlformats.org/drawingml/2006/spreadsheetDrawing">
      <xdr:col>102</xdr:col>
      <xdr:colOff>165100</xdr:colOff>
      <xdr:row>63</xdr:row>
      <xdr:rowOff>12065</xdr:rowOff>
    </xdr:to>
    <xdr:sp macro="" textlink="">
      <xdr:nvSpPr>
        <xdr:cNvPr id="506" name="楕円 505"/>
        <xdr:cNvSpPr/>
      </xdr:nvSpPr>
      <xdr:spPr>
        <a:xfrm>
          <a:off x="19494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128270</xdr:rowOff>
    </xdr:from>
    <xdr:to xmlns:xdr="http://schemas.openxmlformats.org/drawingml/2006/spreadsheetDrawing">
      <xdr:col>107</xdr:col>
      <xdr:colOff>50800</xdr:colOff>
      <xdr:row>62</xdr:row>
      <xdr:rowOff>132715</xdr:rowOff>
    </xdr:to>
    <xdr:cxnSp macro="">
      <xdr:nvCxnSpPr>
        <xdr:cNvPr id="507" name="直線コネクタ 506"/>
        <xdr:cNvCxnSpPr/>
      </xdr:nvCxnSpPr>
      <xdr:spPr>
        <a:xfrm flipV="1">
          <a:off x="19545300" y="1075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86360</xdr:rowOff>
    </xdr:from>
    <xdr:to xmlns:xdr="http://schemas.openxmlformats.org/drawingml/2006/spreadsheetDrawing">
      <xdr:col>98</xdr:col>
      <xdr:colOff>38100</xdr:colOff>
      <xdr:row>63</xdr:row>
      <xdr:rowOff>16510</xdr:rowOff>
    </xdr:to>
    <xdr:sp macro="" textlink="">
      <xdr:nvSpPr>
        <xdr:cNvPr id="508" name="楕円 507"/>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132715</xdr:rowOff>
    </xdr:from>
    <xdr:to xmlns:xdr="http://schemas.openxmlformats.org/drawingml/2006/spreadsheetDrawing">
      <xdr:col>102</xdr:col>
      <xdr:colOff>114300</xdr:colOff>
      <xdr:row>62</xdr:row>
      <xdr:rowOff>137160</xdr:rowOff>
    </xdr:to>
    <xdr:cxnSp macro="">
      <xdr:nvCxnSpPr>
        <xdr:cNvPr id="509" name="直線コネクタ 508"/>
        <xdr:cNvCxnSpPr/>
      </xdr:nvCxnSpPr>
      <xdr:spPr>
        <a:xfrm flipV="1">
          <a:off x="18656300" y="1076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14605</xdr:rowOff>
    </xdr:from>
    <xdr:ext cx="469900" cy="259080"/>
    <xdr:sp macro="" textlink="">
      <xdr:nvSpPr>
        <xdr:cNvPr id="510" name="n_1aveValue【保健センター・保健所】&#10;一人当たり面積"/>
        <xdr:cNvSpPr txBox="1"/>
      </xdr:nvSpPr>
      <xdr:spPr>
        <a:xfrm>
          <a:off x="2107565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35560</xdr:rowOff>
    </xdr:from>
    <xdr:ext cx="468630" cy="259080"/>
    <xdr:sp macro="" textlink="">
      <xdr:nvSpPr>
        <xdr:cNvPr id="511" name="n_2aveValue【保健センター・保健所】&#10;一人当たり面積"/>
        <xdr:cNvSpPr txBox="1"/>
      </xdr:nvSpPr>
      <xdr:spPr>
        <a:xfrm>
          <a:off x="20199350" y="10322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138430</xdr:rowOff>
    </xdr:from>
    <xdr:ext cx="468630" cy="259080"/>
    <xdr:sp macro="" textlink="">
      <xdr:nvSpPr>
        <xdr:cNvPr id="512" name="n_3aveValue【保健センター・保健所】&#10;一人当たり面積"/>
        <xdr:cNvSpPr txBox="1"/>
      </xdr:nvSpPr>
      <xdr:spPr>
        <a:xfrm>
          <a:off x="19310350" y="10253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135890</xdr:rowOff>
    </xdr:from>
    <xdr:ext cx="468630" cy="259080"/>
    <xdr:sp macro="" textlink="">
      <xdr:nvSpPr>
        <xdr:cNvPr id="513" name="n_4aveValue【保健センター・保健所】&#10;一人当たり面積"/>
        <xdr:cNvSpPr txBox="1"/>
      </xdr:nvSpPr>
      <xdr:spPr>
        <a:xfrm>
          <a:off x="18421350" y="1025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163195</xdr:rowOff>
    </xdr:from>
    <xdr:ext cx="469900" cy="259080"/>
    <xdr:sp macro="" textlink="">
      <xdr:nvSpPr>
        <xdr:cNvPr id="514" name="n_1mainValue【保健センター・保健所】&#10;一人当たり面積"/>
        <xdr:cNvSpPr txBox="1"/>
      </xdr:nvSpPr>
      <xdr:spPr>
        <a:xfrm>
          <a:off x="2107565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170180</xdr:rowOff>
    </xdr:from>
    <xdr:ext cx="468630" cy="259080"/>
    <xdr:sp macro="" textlink="">
      <xdr:nvSpPr>
        <xdr:cNvPr id="515" name="n_2mainValue【保健センター・保健所】&#10;一人当たり面積"/>
        <xdr:cNvSpPr txBox="1"/>
      </xdr:nvSpPr>
      <xdr:spPr>
        <a:xfrm>
          <a:off x="20199350" y="1080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3175</xdr:rowOff>
    </xdr:from>
    <xdr:ext cx="468630" cy="259080"/>
    <xdr:sp macro="" textlink="">
      <xdr:nvSpPr>
        <xdr:cNvPr id="516" name="n_3mainValue【保健センター・保健所】&#10;一人当たり面積"/>
        <xdr:cNvSpPr txBox="1"/>
      </xdr:nvSpPr>
      <xdr:spPr>
        <a:xfrm>
          <a:off x="19310350" y="10804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7620</xdr:rowOff>
    </xdr:from>
    <xdr:ext cx="468630" cy="257810"/>
    <xdr:sp macro="" textlink="">
      <xdr:nvSpPr>
        <xdr:cNvPr id="517" name="n_4mainValue【保健センター・保健所】&#10;一人当たり面積"/>
        <xdr:cNvSpPr txBox="1"/>
      </xdr:nvSpPr>
      <xdr:spPr>
        <a:xfrm>
          <a:off x="18421350" y="10808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26" name="テキスト ボックス 52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7" name="直線コネクタ 5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28" name="テキスト ボックス 52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9" name="直線コネクタ 5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530" name="テキスト ボックス 52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1" name="直線コネクタ 5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32" name="テキスト ボックス 53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3" name="直線コネクタ 5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4" name="テキスト ボックス 5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5" name="直線コネクタ 5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36" name="テキスト ボックス 53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7" name="直線コネクタ 5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8" name="テキスト ボックス 5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9" name="直線コネクタ 5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540" name="テキスト ボックス 53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1" name="直線コネクタ 5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95250</xdr:rowOff>
    </xdr:from>
    <xdr:to xmlns:xdr="http://schemas.openxmlformats.org/drawingml/2006/spreadsheetDrawing">
      <xdr:col>85</xdr:col>
      <xdr:colOff>126365</xdr:colOff>
      <xdr:row>86</xdr:row>
      <xdr:rowOff>168910</xdr:rowOff>
    </xdr:to>
    <xdr:cxnSp macro="">
      <xdr:nvCxnSpPr>
        <xdr:cNvPr id="543" name="直線コネクタ 542"/>
        <xdr:cNvCxnSpPr/>
      </xdr:nvCxnSpPr>
      <xdr:spPr>
        <a:xfrm flipV="1">
          <a:off x="16318865" y="1346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45" name="直線コネクタ 5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57810"/>
    <xdr:sp macro="" textlink="">
      <xdr:nvSpPr>
        <xdr:cNvPr id="546" name="【消防施設】&#10;有形固定資産減価償却率最大値テキスト"/>
        <xdr:cNvSpPr txBox="1"/>
      </xdr:nvSpPr>
      <xdr:spPr>
        <a:xfrm>
          <a:off x="16357600" y="13243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95250</xdr:rowOff>
    </xdr:from>
    <xdr:to xmlns:xdr="http://schemas.openxmlformats.org/drawingml/2006/spreadsheetDrawing">
      <xdr:col>86</xdr:col>
      <xdr:colOff>25400</xdr:colOff>
      <xdr:row>78</xdr:row>
      <xdr:rowOff>95250</xdr:rowOff>
    </xdr:to>
    <xdr:cxnSp macro="">
      <xdr:nvCxnSpPr>
        <xdr:cNvPr id="547" name="直線コネクタ 546"/>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130810</xdr:rowOff>
    </xdr:from>
    <xdr:ext cx="405130" cy="259080"/>
    <xdr:sp macro="" textlink="">
      <xdr:nvSpPr>
        <xdr:cNvPr id="548" name="【消防施設】&#10;有形固定資産減価償却率平均値テキスト"/>
        <xdr:cNvSpPr txBox="1"/>
      </xdr:nvSpPr>
      <xdr:spPr>
        <a:xfrm>
          <a:off x="16357600" y="1401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107950</xdr:rowOff>
    </xdr:from>
    <xdr:to xmlns:xdr="http://schemas.openxmlformats.org/drawingml/2006/spreadsheetDrawing">
      <xdr:col>85</xdr:col>
      <xdr:colOff>177800</xdr:colOff>
      <xdr:row>83</xdr:row>
      <xdr:rowOff>38100</xdr:rowOff>
    </xdr:to>
    <xdr:sp macro="" textlink="">
      <xdr:nvSpPr>
        <xdr:cNvPr id="549" name="フローチャート: 判断 548"/>
        <xdr:cNvSpPr/>
      </xdr:nvSpPr>
      <xdr:spPr>
        <a:xfrm>
          <a:off x="162687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550" name="フローチャート: 判断 549"/>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57785</xdr:rowOff>
    </xdr:to>
    <xdr:sp macro="" textlink="">
      <xdr:nvSpPr>
        <xdr:cNvPr id="551" name="フローチャート: 判断 550"/>
        <xdr:cNvSpPr/>
      </xdr:nvSpPr>
      <xdr:spPr>
        <a:xfrm>
          <a:off x="14541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42545</xdr:rowOff>
    </xdr:from>
    <xdr:to xmlns:xdr="http://schemas.openxmlformats.org/drawingml/2006/spreadsheetDrawing">
      <xdr:col>72</xdr:col>
      <xdr:colOff>38100</xdr:colOff>
      <xdr:row>83</xdr:row>
      <xdr:rowOff>144145</xdr:rowOff>
    </xdr:to>
    <xdr:sp macro="" textlink="">
      <xdr:nvSpPr>
        <xdr:cNvPr id="552" name="フローチャート: 判断 551"/>
        <xdr:cNvSpPr/>
      </xdr:nvSpPr>
      <xdr:spPr>
        <a:xfrm>
          <a:off x="13652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39370</xdr:rowOff>
    </xdr:from>
    <xdr:to xmlns:xdr="http://schemas.openxmlformats.org/drawingml/2006/spreadsheetDrawing">
      <xdr:col>67</xdr:col>
      <xdr:colOff>101600</xdr:colOff>
      <xdr:row>83</xdr:row>
      <xdr:rowOff>140970</xdr:rowOff>
    </xdr:to>
    <xdr:sp macro="" textlink="">
      <xdr:nvSpPr>
        <xdr:cNvPr id="553" name="フローチャート: 判断 552"/>
        <xdr:cNvSpPr/>
      </xdr:nvSpPr>
      <xdr:spPr>
        <a:xfrm>
          <a:off x="127635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4" name="テキスト ボックス 5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5" name="テキスト ボックス 5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6" name="テキスト ボックス 5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7" name="テキスト ボックス 5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8" name="テキスト ボックス 5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42545</xdr:rowOff>
    </xdr:from>
    <xdr:to xmlns:xdr="http://schemas.openxmlformats.org/drawingml/2006/spreadsheetDrawing">
      <xdr:col>85</xdr:col>
      <xdr:colOff>177800</xdr:colOff>
      <xdr:row>86</xdr:row>
      <xdr:rowOff>144145</xdr:rowOff>
    </xdr:to>
    <xdr:sp macro="" textlink="">
      <xdr:nvSpPr>
        <xdr:cNvPr id="559" name="楕円 558"/>
        <xdr:cNvSpPr/>
      </xdr:nvSpPr>
      <xdr:spPr>
        <a:xfrm>
          <a:off x="16268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128905</xdr:rowOff>
    </xdr:from>
    <xdr:ext cx="405130" cy="259080"/>
    <xdr:sp macro="" textlink="">
      <xdr:nvSpPr>
        <xdr:cNvPr id="560" name="【消防施設】&#10;有形固定資産減価償却率該当値テキスト"/>
        <xdr:cNvSpPr txBox="1"/>
      </xdr:nvSpPr>
      <xdr:spPr>
        <a:xfrm>
          <a:off x="16357600" y="14702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36195</xdr:rowOff>
    </xdr:from>
    <xdr:to xmlns:xdr="http://schemas.openxmlformats.org/drawingml/2006/spreadsheetDrawing">
      <xdr:col>81</xdr:col>
      <xdr:colOff>101600</xdr:colOff>
      <xdr:row>86</xdr:row>
      <xdr:rowOff>137795</xdr:rowOff>
    </xdr:to>
    <xdr:sp macro="" textlink="">
      <xdr:nvSpPr>
        <xdr:cNvPr id="561" name="楕円 560"/>
        <xdr:cNvSpPr/>
      </xdr:nvSpPr>
      <xdr:spPr>
        <a:xfrm>
          <a:off x="154305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86995</xdr:rowOff>
    </xdr:from>
    <xdr:to xmlns:xdr="http://schemas.openxmlformats.org/drawingml/2006/spreadsheetDrawing">
      <xdr:col>85</xdr:col>
      <xdr:colOff>127000</xdr:colOff>
      <xdr:row>86</xdr:row>
      <xdr:rowOff>93345</xdr:rowOff>
    </xdr:to>
    <xdr:cxnSp macro="">
      <xdr:nvCxnSpPr>
        <xdr:cNvPr id="562" name="直線コネクタ 561"/>
        <xdr:cNvCxnSpPr/>
      </xdr:nvCxnSpPr>
      <xdr:spPr>
        <a:xfrm>
          <a:off x="15481300" y="148316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65405</xdr:rowOff>
    </xdr:from>
    <xdr:to xmlns:xdr="http://schemas.openxmlformats.org/drawingml/2006/spreadsheetDrawing">
      <xdr:col>76</xdr:col>
      <xdr:colOff>165100</xdr:colOff>
      <xdr:row>86</xdr:row>
      <xdr:rowOff>167005</xdr:rowOff>
    </xdr:to>
    <xdr:sp macro="" textlink="">
      <xdr:nvSpPr>
        <xdr:cNvPr id="563" name="楕円 562"/>
        <xdr:cNvSpPr/>
      </xdr:nvSpPr>
      <xdr:spPr>
        <a:xfrm>
          <a:off x="145415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86995</xdr:rowOff>
    </xdr:from>
    <xdr:to xmlns:xdr="http://schemas.openxmlformats.org/drawingml/2006/spreadsheetDrawing">
      <xdr:col>81</xdr:col>
      <xdr:colOff>50800</xdr:colOff>
      <xdr:row>86</xdr:row>
      <xdr:rowOff>116205</xdr:rowOff>
    </xdr:to>
    <xdr:cxnSp macro="">
      <xdr:nvCxnSpPr>
        <xdr:cNvPr id="564" name="直線コネクタ 563"/>
        <xdr:cNvCxnSpPr/>
      </xdr:nvCxnSpPr>
      <xdr:spPr>
        <a:xfrm flipV="1">
          <a:off x="14592300" y="148316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62230</xdr:rowOff>
    </xdr:from>
    <xdr:to xmlns:xdr="http://schemas.openxmlformats.org/drawingml/2006/spreadsheetDrawing">
      <xdr:col>72</xdr:col>
      <xdr:colOff>38100</xdr:colOff>
      <xdr:row>86</xdr:row>
      <xdr:rowOff>163830</xdr:rowOff>
    </xdr:to>
    <xdr:sp macro="" textlink="">
      <xdr:nvSpPr>
        <xdr:cNvPr id="565" name="楕円 564"/>
        <xdr:cNvSpPr/>
      </xdr:nvSpPr>
      <xdr:spPr>
        <a:xfrm>
          <a:off x="13652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113030</xdr:rowOff>
    </xdr:from>
    <xdr:to xmlns:xdr="http://schemas.openxmlformats.org/drawingml/2006/spreadsheetDrawing">
      <xdr:col>76</xdr:col>
      <xdr:colOff>114300</xdr:colOff>
      <xdr:row>86</xdr:row>
      <xdr:rowOff>116205</xdr:rowOff>
    </xdr:to>
    <xdr:cxnSp macro="">
      <xdr:nvCxnSpPr>
        <xdr:cNvPr id="566" name="直線コネクタ 565"/>
        <xdr:cNvCxnSpPr/>
      </xdr:nvCxnSpPr>
      <xdr:spPr>
        <a:xfrm>
          <a:off x="13703300" y="14857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101600</xdr:rowOff>
    </xdr:from>
    <xdr:to xmlns:xdr="http://schemas.openxmlformats.org/drawingml/2006/spreadsheetDrawing">
      <xdr:col>67</xdr:col>
      <xdr:colOff>101600</xdr:colOff>
      <xdr:row>87</xdr:row>
      <xdr:rowOff>31750</xdr:rowOff>
    </xdr:to>
    <xdr:sp macro="" textlink="">
      <xdr:nvSpPr>
        <xdr:cNvPr id="567" name="楕円 566"/>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113030</xdr:rowOff>
    </xdr:from>
    <xdr:to xmlns:xdr="http://schemas.openxmlformats.org/drawingml/2006/spreadsheetDrawing">
      <xdr:col>71</xdr:col>
      <xdr:colOff>177800</xdr:colOff>
      <xdr:row>86</xdr:row>
      <xdr:rowOff>152400</xdr:rowOff>
    </xdr:to>
    <xdr:cxnSp macro="">
      <xdr:nvCxnSpPr>
        <xdr:cNvPr id="568" name="直線コネクタ 567"/>
        <xdr:cNvCxnSpPr/>
      </xdr:nvCxnSpPr>
      <xdr:spPr>
        <a:xfrm flipV="1">
          <a:off x="12814300" y="14857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66040</xdr:rowOff>
    </xdr:from>
    <xdr:ext cx="405130" cy="257810"/>
    <xdr:sp macro="" textlink="">
      <xdr:nvSpPr>
        <xdr:cNvPr id="569" name="n_1aveValue【消防施設】&#10;有形固定資産減価償却率"/>
        <xdr:cNvSpPr txBox="1"/>
      </xdr:nvSpPr>
      <xdr:spPr>
        <a:xfrm>
          <a:off x="15266035" y="13953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74930</xdr:rowOff>
    </xdr:from>
    <xdr:ext cx="403860" cy="257810"/>
    <xdr:sp macro="" textlink="">
      <xdr:nvSpPr>
        <xdr:cNvPr id="570" name="n_2aveValue【消防施設】&#10;有形固定資産減価償却率"/>
        <xdr:cNvSpPr txBox="1"/>
      </xdr:nvSpPr>
      <xdr:spPr>
        <a:xfrm>
          <a:off x="14389735" y="13962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160655</xdr:rowOff>
    </xdr:from>
    <xdr:ext cx="403860" cy="259080"/>
    <xdr:sp macro="" textlink="">
      <xdr:nvSpPr>
        <xdr:cNvPr id="571" name="n_3aveValue【消防施設】&#10;有形固定資産減価償却率"/>
        <xdr:cNvSpPr txBox="1"/>
      </xdr:nvSpPr>
      <xdr:spPr>
        <a:xfrm>
          <a:off x="13500735" y="14048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157480</xdr:rowOff>
    </xdr:from>
    <xdr:ext cx="403860" cy="257810"/>
    <xdr:sp macro="" textlink="">
      <xdr:nvSpPr>
        <xdr:cNvPr id="572" name="n_4aveValue【消防施設】&#10;有形固定資産減価償却率"/>
        <xdr:cNvSpPr txBox="1"/>
      </xdr:nvSpPr>
      <xdr:spPr>
        <a:xfrm>
          <a:off x="12611735" y="14044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128905</xdr:rowOff>
    </xdr:from>
    <xdr:ext cx="405130" cy="259080"/>
    <xdr:sp macro="" textlink="">
      <xdr:nvSpPr>
        <xdr:cNvPr id="573" name="n_1mainValue【消防施設】&#10;有形固定資産減価償却率"/>
        <xdr:cNvSpPr txBox="1"/>
      </xdr:nvSpPr>
      <xdr:spPr>
        <a:xfrm>
          <a:off x="15266035" y="14873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158115</xdr:rowOff>
    </xdr:from>
    <xdr:ext cx="403860" cy="257810"/>
    <xdr:sp macro="" textlink="">
      <xdr:nvSpPr>
        <xdr:cNvPr id="574" name="n_2mainValue【消防施設】&#10;有形固定資産減価償却率"/>
        <xdr:cNvSpPr txBox="1"/>
      </xdr:nvSpPr>
      <xdr:spPr>
        <a:xfrm>
          <a:off x="14389735" y="1490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154940</xdr:rowOff>
    </xdr:from>
    <xdr:ext cx="403860" cy="257810"/>
    <xdr:sp macro="" textlink="">
      <xdr:nvSpPr>
        <xdr:cNvPr id="575" name="n_3mainValue【消防施設】&#10;有形固定資産減価償却率"/>
        <xdr:cNvSpPr txBox="1"/>
      </xdr:nvSpPr>
      <xdr:spPr>
        <a:xfrm>
          <a:off x="13500735" y="14899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87</xdr:row>
      <xdr:rowOff>22860</xdr:rowOff>
    </xdr:from>
    <xdr:ext cx="403860" cy="259080"/>
    <xdr:sp macro="" textlink="">
      <xdr:nvSpPr>
        <xdr:cNvPr id="576" name="n_4mainValue【消防施設】&#10;有形固定資産減価償却率"/>
        <xdr:cNvSpPr txBox="1"/>
      </xdr:nvSpPr>
      <xdr:spPr>
        <a:xfrm>
          <a:off x="12611735" y="1493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5" name="テキスト ボックス 58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6" name="直線コネクタ 5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87" name="直線コネクタ 5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588" name="テキスト ボックス 587"/>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9" name="直線コネクタ 5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590" name="テキスト ボックス 589"/>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1" name="直線コネクタ 5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592" name="テキスト ボックス 591"/>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3" name="直線コネクタ 5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594" name="テキスト ボックス 593"/>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5" name="直線コネクタ 5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596" name="テキスト ボックス 595"/>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7" name="直線コネクタ 5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598" name="テキスト ボックス 597"/>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9" name="直線コネクタ 5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00" name="テキスト ボックス 59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74930</xdr:rowOff>
    </xdr:from>
    <xdr:to xmlns:xdr="http://schemas.openxmlformats.org/drawingml/2006/spreadsheetDrawing">
      <xdr:col>116</xdr:col>
      <xdr:colOff>62865</xdr:colOff>
      <xdr:row>86</xdr:row>
      <xdr:rowOff>150495</xdr:rowOff>
    </xdr:to>
    <xdr:cxnSp macro="">
      <xdr:nvCxnSpPr>
        <xdr:cNvPr id="602" name="直線コネクタ 601"/>
        <xdr:cNvCxnSpPr/>
      </xdr:nvCxnSpPr>
      <xdr:spPr>
        <a:xfrm flipV="1">
          <a:off x="22160865" y="1344803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154940</xdr:rowOff>
    </xdr:from>
    <xdr:ext cx="469900" cy="257810"/>
    <xdr:sp macro="" textlink="">
      <xdr:nvSpPr>
        <xdr:cNvPr id="603" name="【消防施設】&#10;一人当たり面積最小値テキスト"/>
        <xdr:cNvSpPr txBox="1"/>
      </xdr:nvSpPr>
      <xdr:spPr>
        <a:xfrm>
          <a:off x="22199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150495</xdr:rowOff>
    </xdr:from>
    <xdr:to xmlns:xdr="http://schemas.openxmlformats.org/drawingml/2006/spreadsheetDrawing">
      <xdr:col>116</xdr:col>
      <xdr:colOff>152400</xdr:colOff>
      <xdr:row>86</xdr:row>
      <xdr:rowOff>150495</xdr:rowOff>
    </xdr:to>
    <xdr:cxnSp macro="">
      <xdr:nvCxnSpPr>
        <xdr:cNvPr id="604" name="直線コネクタ 603"/>
        <xdr:cNvCxnSpPr/>
      </xdr:nvCxnSpPr>
      <xdr:spPr>
        <a:xfrm>
          <a:off x="22072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20955</xdr:rowOff>
    </xdr:from>
    <xdr:ext cx="469900" cy="257810"/>
    <xdr:sp macro="" textlink="">
      <xdr:nvSpPr>
        <xdr:cNvPr id="605" name="【消防施設】&#10;一人当たり面積最大値テキスト"/>
        <xdr:cNvSpPr txBox="1"/>
      </xdr:nvSpPr>
      <xdr:spPr>
        <a:xfrm>
          <a:off x="22199600" y="13222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74930</xdr:rowOff>
    </xdr:from>
    <xdr:to xmlns:xdr="http://schemas.openxmlformats.org/drawingml/2006/spreadsheetDrawing">
      <xdr:col>116</xdr:col>
      <xdr:colOff>152400</xdr:colOff>
      <xdr:row>78</xdr:row>
      <xdr:rowOff>74930</xdr:rowOff>
    </xdr:to>
    <xdr:cxnSp macro="">
      <xdr:nvCxnSpPr>
        <xdr:cNvPr id="606" name="直線コネクタ 605"/>
        <xdr:cNvCxnSpPr/>
      </xdr:nvCxnSpPr>
      <xdr:spPr>
        <a:xfrm>
          <a:off x="22072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3175</xdr:rowOff>
    </xdr:from>
    <xdr:ext cx="469900" cy="259080"/>
    <xdr:sp macro="" textlink="">
      <xdr:nvSpPr>
        <xdr:cNvPr id="607" name="【消防施設】&#10;一人当たり面積平均値テキスト"/>
        <xdr:cNvSpPr txBox="1"/>
      </xdr:nvSpPr>
      <xdr:spPr>
        <a:xfrm>
          <a:off x="22199600" y="1440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608" name="フローチャート: 判断 607"/>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163830</xdr:rowOff>
    </xdr:from>
    <xdr:to xmlns:xdr="http://schemas.openxmlformats.org/drawingml/2006/spreadsheetDrawing">
      <xdr:col>112</xdr:col>
      <xdr:colOff>38100</xdr:colOff>
      <xdr:row>85</xdr:row>
      <xdr:rowOff>93980</xdr:rowOff>
    </xdr:to>
    <xdr:sp macro="" textlink="">
      <xdr:nvSpPr>
        <xdr:cNvPr id="609" name="フローチャート: 判断 608"/>
        <xdr:cNvSpPr/>
      </xdr:nvSpPr>
      <xdr:spPr>
        <a:xfrm>
          <a:off x="21272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45720</xdr:rowOff>
    </xdr:from>
    <xdr:to xmlns:xdr="http://schemas.openxmlformats.org/drawingml/2006/spreadsheetDrawing">
      <xdr:col>107</xdr:col>
      <xdr:colOff>101600</xdr:colOff>
      <xdr:row>85</xdr:row>
      <xdr:rowOff>147320</xdr:rowOff>
    </xdr:to>
    <xdr:sp macro="" textlink="">
      <xdr:nvSpPr>
        <xdr:cNvPr id="610" name="フローチャート: 判断 609"/>
        <xdr:cNvSpPr/>
      </xdr:nvSpPr>
      <xdr:spPr>
        <a:xfrm>
          <a:off x="20383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50800</xdr:rowOff>
    </xdr:from>
    <xdr:to xmlns:xdr="http://schemas.openxmlformats.org/drawingml/2006/spreadsheetDrawing">
      <xdr:col>102</xdr:col>
      <xdr:colOff>165100</xdr:colOff>
      <xdr:row>85</xdr:row>
      <xdr:rowOff>152400</xdr:rowOff>
    </xdr:to>
    <xdr:sp macro="" textlink="">
      <xdr:nvSpPr>
        <xdr:cNvPr id="611" name="フローチャート: 判断 610"/>
        <xdr:cNvSpPr/>
      </xdr:nvSpPr>
      <xdr:spPr>
        <a:xfrm>
          <a:off x="19494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57785</xdr:rowOff>
    </xdr:from>
    <xdr:to xmlns:xdr="http://schemas.openxmlformats.org/drawingml/2006/spreadsheetDrawing">
      <xdr:col>98</xdr:col>
      <xdr:colOff>38100</xdr:colOff>
      <xdr:row>85</xdr:row>
      <xdr:rowOff>159385</xdr:rowOff>
    </xdr:to>
    <xdr:sp macro="" textlink="">
      <xdr:nvSpPr>
        <xdr:cNvPr id="612" name="フローチャート: 判断 611"/>
        <xdr:cNvSpPr/>
      </xdr:nvSpPr>
      <xdr:spPr>
        <a:xfrm>
          <a:off x="18605500" y="146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3" name="テキスト ボックス 6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4" name="テキスト ボックス 6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5" name="テキスト ボックス 6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6" name="テキスト ボックス 6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7" name="テキスト ボックス 6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40640</xdr:rowOff>
    </xdr:from>
    <xdr:to xmlns:xdr="http://schemas.openxmlformats.org/drawingml/2006/spreadsheetDrawing">
      <xdr:col>116</xdr:col>
      <xdr:colOff>114300</xdr:colOff>
      <xdr:row>85</xdr:row>
      <xdr:rowOff>141605</xdr:rowOff>
    </xdr:to>
    <xdr:sp macro="" textlink="">
      <xdr:nvSpPr>
        <xdr:cNvPr id="618" name="楕円 617"/>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18415</xdr:rowOff>
    </xdr:from>
    <xdr:ext cx="469900" cy="257810"/>
    <xdr:sp macro="" textlink="">
      <xdr:nvSpPr>
        <xdr:cNvPr id="619" name="【消防施設】&#10;一人当たり面積該当値テキスト"/>
        <xdr:cNvSpPr txBox="1"/>
      </xdr:nvSpPr>
      <xdr:spPr>
        <a:xfrm>
          <a:off x="22199600" y="14591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47625</xdr:rowOff>
    </xdr:from>
    <xdr:to xmlns:xdr="http://schemas.openxmlformats.org/drawingml/2006/spreadsheetDrawing">
      <xdr:col>112</xdr:col>
      <xdr:colOff>38100</xdr:colOff>
      <xdr:row>85</xdr:row>
      <xdr:rowOff>149225</xdr:rowOff>
    </xdr:to>
    <xdr:sp macro="" textlink="">
      <xdr:nvSpPr>
        <xdr:cNvPr id="620" name="楕円 619"/>
        <xdr:cNvSpPr/>
      </xdr:nvSpPr>
      <xdr:spPr>
        <a:xfrm>
          <a:off x="21272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90805</xdr:rowOff>
    </xdr:from>
    <xdr:to xmlns:xdr="http://schemas.openxmlformats.org/drawingml/2006/spreadsheetDrawing">
      <xdr:col>116</xdr:col>
      <xdr:colOff>63500</xdr:colOff>
      <xdr:row>85</xdr:row>
      <xdr:rowOff>98425</xdr:rowOff>
    </xdr:to>
    <xdr:cxnSp macro="">
      <xdr:nvCxnSpPr>
        <xdr:cNvPr id="621" name="直線コネクタ 620"/>
        <xdr:cNvCxnSpPr/>
      </xdr:nvCxnSpPr>
      <xdr:spPr>
        <a:xfrm flipV="1">
          <a:off x="21323300" y="146640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56515</xdr:rowOff>
    </xdr:from>
    <xdr:to xmlns:xdr="http://schemas.openxmlformats.org/drawingml/2006/spreadsheetDrawing">
      <xdr:col>107</xdr:col>
      <xdr:colOff>101600</xdr:colOff>
      <xdr:row>85</xdr:row>
      <xdr:rowOff>158115</xdr:rowOff>
    </xdr:to>
    <xdr:sp macro="" textlink="">
      <xdr:nvSpPr>
        <xdr:cNvPr id="622" name="楕円 621"/>
        <xdr:cNvSpPr/>
      </xdr:nvSpPr>
      <xdr:spPr>
        <a:xfrm>
          <a:off x="20383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98425</xdr:rowOff>
    </xdr:from>
    <xdr:to xmlns:xdr="http://schemas.openxmlformats.org/drawingml/2006/spreadsheetDrawing">
      <xdr:col>111</xdr:col>
      <xdr:colOff>177800</xdr:colOff>
      <xdr:row>85</xdr:row>
      <xdr:rowOff>107315</xdr:rowOff>
    </xdr:to>
    <xdr:cxnSp macro="">
      <xdr:nvCxnSpPr>
        <xdr:cNvPr id="623" name="直線コネクタ 622"/>
        <xdr:cNvCxnSpPr/>
      </xdr:nvCxnSpPr>
      <xdr:spPr>
        <a:xfrm flipV="1">
          <a:off x="20434300" y="146716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59690</xdr:rowOff>
    </xdr:from>
    <xdr:to xmlns:xdr="http://schemas.openxmlformats.org/drawingml/2006/spreadsheetDrawing">
      <xdr:col>102</xdr:col>
      <xdr:colOff>165100</xdr:colOff>
      <xdr:row>85</xdr:row>
      <xdr:rowOff>161290</xdr:rowOff>
    </xdr:to>
    <xdr:sp macro="" textlink="">
      <xdr:nvSpPr>
        <xdr:cNvPr id="624" name="楕円 623"/>
        <xdr:cNvSpPr/>
      </xdr:nvSpPr>
      <xdr:spPr>
        <a:xfrm>
          <a:off x="19494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107315</xdr:rowOff>
    </xdr:from>
    <xdr:to xmlns:xdr="http://schemas.openxmlformats.org/drawingml/2006/spreadsheetDrawing">
      <xdr:col>107</xdr:col>
      <xdr:colOff>50800</xdr:colOff>
      <xdr:row>85</xdr:row>
      <xdr:rowOff>110490</xdr:rowOff>
    </xdr:to>
    <xdr:cxnSp macro="">
      <xdr:nvCxnSpPr>
        <xdr:cNvPr id="625" name="直線コネクタ 624"/>
        <xdr:cNvCxnSpPr/>
      </xdr:nvCxnSpPr>
      <xdr:spPr>
        <a:xfrm flipV="1">
          <a:off x="19545300" y="14680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64135</xdr:rowOff>
    </xdr:from>
    <xdr:to xmlns:xdr="http://schemas.openxmlformats.org/drawingml/2006/spreadsheetDrawing">
      <xdr:col>98</xdr:col>
      <xdr:colOff>38100</xdr:colOff>
      <xdr:row>85</xdr:row>
      <xdr:rowOff>166370</xdr:rowOff>
    </xdr:to>
    <xdr:sp macro="" textlink="">
      <xdr:nvSpPr>
        <xdr:cNvPr id="626" name="楕円 625"/>
        <xdr:cNvSpPr/>
      </xdr:nvSpPr>
      <xdr:spPr>
        <a:xfrm>
          <a:off x="186055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110490</xdr:rowOff>
    </xdr:from>
    <xdr:to xmlns:xdr="http://schemas.openxmlformats.org/drawingml/2006/spreadsheetDrawing">
      <xdr:col>102</xdr:col>
      <xdr:colOff>114300</xdr:colOff>
      <xdr:row>85</xdr:row>
      <xdr:rowOff>114935</xdr:rowOff>
    </xdr:to>
    <xdr:cxnSp macro="">
      <xdr:nvCxnSpPr>
        <xdr:cNvPr id="627" name="直線コネクタ 626"/>
        <xdr:cNvCxnSpPr/>
      </xdr:nvCxnSpPr>
      <xdr:spPr>
        <a:xfrm flipV="1">
          <a:off x="18656300" y="14683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110490</xdr:rowOff>
    </xdr:from>
    <xdr:ext cx="469900" cy="257810"/>
    <xdr:sp macro="" textlink="">
      <xdr:nvSpPr>
        <xdr:cNvPr id="628" name="n_1aveValue【消防施設】&#10;一人当たり面積"/>
        <xdr:cNvSpPr txBox="1"/>
      </xdr:nvSpPr>
      <xdr:spPr>
        <a:xfrm>
          <a:off x="21075650" y="14340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163830</xdr:rowOff>
    </xdr:from>
    <xdr:ext cx="468630" cy="259080"/>
    <xdr:sp macro="" textlink="">
      <xdr:nvSpPr>
        <xdr:cNvPr id="629" name="n_2aveValue【消防施設】&#10;一人当たり面積"/>
        <xdr:cNvSpPr txBox="1"/>
      </xdr:nvSpPr>
      <xdr:spPr>
        <a:xfrm>
          <a:off x="20199350" y="14394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168910</xdr:rowOff>
    </xdr:from>
    <xdr:ext cx="468630" cy="257810"/>
    <xdr:sp macro="" textlink="">
      <xdr:nvSpPr>
        <xdr:cNvPr id="630" name="n_3aveValue【消防施設】&#10;一人当たり面積"/>
        <xdr:cNvSpPr txBox="1"/>
      </xdr:nvSpPr>
      <xdr:spPr>
        <a:xfrm>
          <a:off x="19310350" y="14399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4445</xdr:rowOff>
    </xdr:from>
    <xdr:ext cx="468630" cy="259080"/>
    <xdr:sp macro="" textlink="">
      <xdr:nvSpPr>
        <xdr:cNvPr id="631" name="n_4aveValue【消防施設】&#10;一人当たり面積"/>
        <xdr:cNvSpPr txBox="1"/>
      </xdr:nvSpPr>
      <xdr:spPr>
        <a:xfrm>
          <a:off x="18421350" y="14406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140335</xdr:rowOff>
    </xdr:from>
    <xdr:ext cx="469900" cy="259080"/>
    <xdr:sp macro="" textlink="">
      <xdr:nvSpPr>
        <xdr:cNvPr id="632" name="n_1mainValue【消防施設】&#10;一人当たり面積"/>
        <xdr:cNvSpPr txBox="1"/>
      </xdr:nvSpPr>
      <xdr:spPr>
        <a:xfrm>
          <a:off x="2107565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149225</xdr:rowOff>
    </xdr:from>
    <xdr:ext cx="468630" cy="259080"/>
    <xdr:sp macro="" textlink="">
      <xdr:nvSpPr>
        <xdr:cNvPr id="633" name="n_2mainValue【消防施設】&#10;一人当たり面積"/>
        <xdr:cNvSpPr txBox="1"/>
      </xdr:nvSpPr>
      <xdr:spPr>
        <a:xfrm>
          <a:off x="20199350" y="1472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152400</xdr:rowOff>
    </xdr:from>
    <xdr:ext cx="468630" cy="259080"/>
    <xdr:sp macro="" textlink="">
      <xdr:nvSpPr>
        <xdr:cNvPr id="634" name="n_3mainValue【消防施設】&#10;一人当たり面積"/>
        <xdr:cNvSpPr txBox="1"/>
      </xdr:nvSpPr>
      <xdr:spPr>
        <a:xfrm>
          <a:off x="19310350" y="1472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156845</xdr:rowOff>
    </xdr:from>
    <xdr:ext cx="468630" cy="257810"/>
    <xdr:sp macro="" textlink="">
      <xdr:nvSpPr>
        <xdr:cNvPr id="635" name="n_4mainValue【消防施設】&#10;一人当たり面積"/>
        <xdr:cNvSpPr txBox="1"/>
      </xdr:nvSpPr>
      <xdr:spPr>
        <a:xfrm>
          <a:off x="18421350" y="14730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4" name="テキスト ボックス 6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5" name="直線コネクタ 6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6" name="テキスト ボックス 6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7" name="直線コネクタ 6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48" name="テキスト ボックス 647"/>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9" name="直線コネクタ 6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0" name="テキスト ボックス 6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1" name="直線コネクタ 6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2" name="テキスト ボックス 65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3" name="直線コネクタ 6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4" name="テキスト ボックス 6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5" name="直線コネクタ 6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6" name="テキスト ボックス 6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7" name="直線コネクタ 6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58" name="テキスト ボックス 657"/>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9" name="直線コネクタ 6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661" name="直線コネクタ 660"/>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2"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3" name="直線コネクタ 66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664"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65" name="直線コネクタ 664"/>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15875</xdr:rowOff>
    </xdr:from>
    <xdr:ext cx="405130" cy="259080"/>
    <xdr:sp macro="" textlink="">
      <xdr:nvSpPr>
        <xdr:cNvPr id="666" name="【庁舎】&#10;有形固定資産減価償却率平均値テキスト"/>
        <xdr:cNvSpPr txBox="1"/>
      </xdr:nvSpPr>
      <xdr:spPr>
        <a:xfrm>
          <a:off x="16357600" y="1767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667" name="フローチャート: 判断 666"/>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68" name="フローチャート: 判断 667"/>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669" name="フローチャート: 判断 668"/>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670" name="フローチャート: 判断 669"/>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141605</xdr:rowOff>
    </xdr:from>
    <xdr:to xmlns:xdr="http://schemas.openxmlformats.org/drawingml/2006/spreadsheetDrawing">
      <xdr:col>67</xdr:col>
      <xdr:colOff>101600</xdr:colOff>
      <xdr:row>105</xdr:row>
      <xdr:rowOff>71755</xdr:rowOff>
    </xdr:to>
    <xdr:sp macro="" textlink="">
      <xdr:nvSpPr>
        <xdr:cNvPr id="671" name="フローチャート: 判断 670"/>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2" name="テキスト ボックス 6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3" name="テキスト ボックス 6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4" name="テキスト ボックス 6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5" name="テキスト ボックス 6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6" name="テキスト ボックス 6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677" name="楕円 676"/>
        <xdr:cNvSpPr/>
      </xdr:nvSpPr>
      <xdr:spPr>
        <a:xfrm>
          <a:off x="16268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78740</xdr:rowOff>
    </xdr:from>
    <xdr:ext cx="405130" cy="259080"/>
    <xdr:sp macro="" textlink="">
      <xdr:nvSpPr>
        <xdr:cNvPr id="678" name="【庁舎】&#10;有形固定資産減価償却率該当値テキスト"/>
        <xdr:cNvSpPr txBox="1"/>
      </xdr:nvSpPr>
      <xdr:spPr>
        <a:xfrm>
          <a:off x="16357600" y="1790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31750</xdr:rowOff>
    </xdr:from>
    <xdr:to xmlns:xdr="http://schemas.openxmlformats.org/drawingml/2006/spreadsheetDrawing">
      <xdr:col>81</xdr:col>
      <xdr:colOff>101600</xdr:colOff>
      <xdr:row>104</xdr:row>
      <xdr:rowOff>133350</xdr:rowOff>
    </xdr:to>
    <xdr:sp macro="" textlink="">
      <xdr:nvSpPr>
        <xdr:cNvPr id="679" name="楕円 678"/>
        <xdr:cNvSpPr/>
      </xdr:nvSpPr>
      <xdr:spPr>
        <a:xfrm>
          <a:off x="15430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82550</xdr:rowOff>
    </xdr:from>
    <xdr:to xmlns:xdr="http://schemas.openxmlformats.org/drawingml/2006/spreadsheetDrawing">
      <xdr:col>85</xdr:col>
      <xdr:colOff>127000</xdr:colOff>
      <xdr:row>104</xdr:row>
      <xdr:rowOff>151130</xdr:rowOff>
    </xdr:to>
    <xdr:cxnSp macro="">
      <xdr:nvCxnSpPr>
        <xdr:cNvPr id="680" name="直線コネクタ 679"/>
        <xdr:cNvCxnSpPr/>
      </xdr:nvCxnSpPr>
      <xdr:spPr>
        <a:xfrm>
          <a:off x="15481300" y="179133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134620</xdr:rowOff>
    </xdr:from>
    <xdr:to xmlns:xdr="http://schemas.openxmlformats.org/drawingml/2006/spreadsheetDrawing">
      <xdr:col>76</xdr:col>
      <xdr:colOff>165100</xdr:colOff>
      <xdr:row>104</xdr:row>
      <xdr:rowOff>64770</xdr:rowOff>
    </xdr:to>
    <xdr:sp macro="" textlink="">
      <xdr:nvSpPr>
        <xdr:cNvPr id="681" name="楕円 680"/>
        <xdr:cNvSpPr/>
      </xdr:nvSpPr>
      <xdr:spPr>
        <a:xfrm>
          <a:off x="14541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13970</xdr:rowOff>
    </xdr:from>
    <xdr:to xmlns:xdr="http://schemas.openxmlformats.org/drawingml/2006/spreadsheetDrawing">
      <xdr:col>81</xdr:col>
      <xdr:colOff>50800</xdr:colOff>
      <xdr:row>104</xdr:row>
      <xdr:rowOff>82550</xdr:rowOff>
    </xdr:to>
    <xdr:cxnSp macro="">
      <xdr:nvCxnSpPr>
        <xdr:cNvPr id="682" name="直線コネクタ 681"/>
        <xdr:cNvCxnSpPr/>
      </xdr:nvCxnSpPr>
      <xdr:spPr>
        <a:xfrm>
          <a:off x="14592300" y="178447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66040</xdr:rowOff>
    </xdr:from>
    <xdr:to xmlns:xdr="http://schemas.openxmlformats.org/drawingml/2006/spreadsheetDrawing">
      <xdr:col>72</xdr:col>
      <xdr:colOff>38100</xdr:colOff>
      <xdr:row>103</xdr:row>
      <xdr:rowOff>167640</xdr:rowOff>
    </xdr:to>
    <xdr:sp macro="" textlink="">
      <xdr:nvSpPr>
        <xdr:cNvPr id="683" name="楕円 682"/>
        <xdr:cNvSpPr/>
      </xdr:nvSpPr>
      <xdr:spPr>
        <a:xfrm>
          <a:off x="13652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116840</xdr:rowOff>
    </xdr:from>
    <xdr:to xmlns:xdr="http://schemas.openxmlformats.org/drawingml/2006/spreadsheetDrawing">
      <xdr:col>76</xdr:col>
      <xdr:colOff>114300</xdr:colOff>
      <xdr:row>104</xdr:row>
      <xdr:rowOff>13970</xdr:rowOff>
    </xdr:to>
    <xdr:cxnSp macro="">
      <xdr:nvCxnSpPr>
        <xdr:cNvPr id="684" name="直線コネクタ 683"/>
        <xdr:cNvCxnSpPr/>
      </xdr:nvCxnSpPr>
      <xdr:spPr>
        <a:xfrm>
          <a:off x="13703300" y="177761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168910</xdr:rowOff>
    </xdr:from>
    <xdr:to xmlns:xdr="http://schemas.openxmlformats.org/drawingml/2006/spreadsheetDrawing">
      <xdr:col>67</xdr:col>
      <xdr:colOff>101600</xdr:colOff>
      <xdr:row>103</xdr:row>
      <xdr:rowOff>99060</xdr:rowOff>
    </xdr:to>
    <xdr:sp macro="" textlink="">
      <xdr:nvSpPr>
        <xdr:cNvPr id="685" name="楕円 684"/>
        <xdr:cNvSpPr/>
      </xdr:nvSpPr>
      <xdr:spPr>
        <a:xfrm>
          <a:off x="12763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48260</xdr:rowOff>
    </xdr:from>
    <xdr:to xmlns:xdr="http://schemas.openxmlformats.org/drawingml/2006/spreadsheetDrawing">
      <xdr:col>71</xdr:col>
      <xdr:colOff>177800</xdr:colOff>
      <xdr:row>103</xdr:row>
      <xdr:rowOff>116840</xdr:rowOff>
    </xdr:to>
    <xdr:cxnSp macro="">
      <xdr:nvCxnSpPr>
        <xdr:cNvPr id="686" name="直線コネクタ 685"/>
        <xdr:cNvCxnSpPr/>
      </xdr:nvCxnSpPr>
      <xdr:spPr>
        <a:xfrm>
          <a:off x="12814300" y="17707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687"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3860" cy="259080"/>
    <xdr:sp macro="" textlink="">
      <xdr:nvSpPr>
        <xdr:cNvPr id="688" name="n_2aveValue【庁舎】&#10;有形固定資産減価償却率"/>
        <xdr:cNvSpPr txBox="1"/>
      </xdr:nvSpPr>
      <xdr:spPr>
        <a:xfrm>
          <a:off x="14389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88900</xdr:rowOff>
    </xdr:from>
    <xdr:ext cx="403860" cy="257810"/>
    <xdr:sp macro="" textlink="">
      <xdr:nvSpPr>
        <xdr:cNvPr id="689" name="n_3aveValue【庁舎】&#10;有形固定資産減価償却率"/>
        <xdr:cNvSpPr txBox="1"/>
      </xdr:nvSpPr>
      <xdr:spPr>
        <a:xfrm>
          <a:off x="13500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63500</xdr:rowOff>
    </xdr:from>
    <xdr:ext cx="403860" cy="257810"/>
    <xdr:sp macro="" textlink="">
      <xdr:nvSpPr>
        <xdr:cNvPr id="690" name="n_4aveValue【庁舎】&#10;有形固定資産減価償却率"/>
        <xdr:cNvSpPr txBox="1"/>
      </xdr:nvSpPr>
      <xdr:spPr>
        <a:xfrm>
          <a:off x="12611735" y="1806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149860</xdr:rowOff>
    </xdr:from>
    <xdr:ext cx="405130" cy="259080"/>
    <xdr:sp macro="" textlink="">
      <xdr:nvSpPr>
        <xdr:cNvPr id="691" name="n_1mainValue【庁舎】&#10;有形固定資産減価償却率"/>
        <xdr:cNvSpPr txBox="1"/>
      </xdr:nvSpPr>
      <xdr:spPr>
        <a:xfrm>
          <a:off x="15266035" y="1763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81280</xdr:rowOff>
    </xdr:from>
    <xdr:ext cx="403860" cy="259080"/>
    <xdr:sp macro="" textlink="">
      <xdr:nvSpPr>
        <xdr:cNvPr id="692" name="n_2mainValue【庁舎】&#10;有形固定資産減価償却率"/>
        <xdr:cNvSpPr txBox="1"/>
      </xdr:nvSpPr>
      <xdr:spPr>
        <a:xfrm>
          <a:off x="14389735" y="1756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12700</xdr:rowOff>
    </xdr:from>
    <xdr:ext cx="403860" cy="259080"/>
    <xdr:sp macro="" textlink="">
      <xdr:nvSpPr>
        <xdr:cNvPr id="693" name="n_3mainValue【庁舎】&#10;有形固定資産減価償却率"/>
        <xdr:cNvSpPr txBox="1"/>
      </xdr:nvSpPr>
      <xdr:spPr>
        <a:xfrm>
          <a:off x="13500735" y="1750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115570</xdr:rowOff>
    </xdr:from>
    <xdr:ext cx="403860" cy="259080"/>
    <xdr:sp macro="" textlink="">
      <xdr:nvSpPr>
        <xdr:cNvPr id="694" name="n_4mainValue【庁舎】&#10;有形固定資産減価償却率"/>
        <xdr:cNvSpPr txBox="1"/>
      </xdr:nvSpPr>
      <xdr:spPr>
        <a:xfrm>
          <a:off x="12611735" y="17432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3" name="テキスト ボックス 7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5" name="直線コネクタ 7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706" name="テキスト ボックス 705"/>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7" name="直線コネクタ 7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708" name="テキスト ボックス 707"/>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09" name="直線コネクタ 7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710" name="テキスト ボックス 709"/>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1" name="直線コネクタ 7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712" name="テキスト ボックス 711"/>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3" name="直線コネクタ 7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4" name="テキスト ボックス 71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46355</xdr:rowOff>
    </xdr:from>
    <xdr:to xmlns:xdr="http://schemas.openxmlformats.org/drawingml/2006/spreadsheetDrawing">
      <xdr:col>116</xdr:col>
      <xdr:colOff>62865</xdr:colOff>
      <xdr:row>107</xdr:row>
      <xdr:rowOff>135890</xdr:rowOff>
    </xdr:to>
    <xdr:cxnSp macro="">
      <xdr:nvCxnSpPr>
        <xdr:cNvPr id="716" name="直線コネクタ 715"/>
        <xdr:cNvCxnSpPr/>
      </xdr:nvCxnSpPr>
      <xdr:spPr>
        <a:xfrm flipV="1">
          <a:off x="2216086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139700</xdr:rowOff>
    </xdr:from>
    <xdr:ext cx="469900" cy="259080"/>
    <xdr:sp macro="" textlink="">
      <xdr:nvSpPr>
        <xdr:cNvPr id="717" name="【庁舎】&#10;一人当たり面積最小値テキスト"/>
        <xdr:cNvSpPr txBox="1"/>
      </xdr:nvSpPr>
      <xdr:spPr>
        <a:xfrm>
          <a:off x="22199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135890</xdr:rowOff>
    </xdr:from>
    <xdr:to xmlns:xdr="http://schemas.openxmlformats.org/drawingml/2006/spreadsheetDrawing">
      <xdr:col>116</xdr:col>
      <xdr:colOff>152400</xdr:colOff>
      <xdr:row>107</xdr:row>
      <xdr:rowOff>135890</xdr:rowOff>
    </xdr:to>
    <xdr:cxnSp macro="">
      <xdr:nvCxnSpPr>
        <xdr:cNvPr id="718" name="直線コネクタ 717"/>
        <xdr:cNvCxnSpPr/>
      </xdr:nvCxnSpPr>
      <xdr:spPr>
        <a:xfrm>
          <a:off x="22072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164465</xdr:rowOff>
    </xdr:from>
    <xdr:ext cx="469900" cy="259080"/>
    <xdr:sp macro="" textlink="">
      <xdr:nvSpPr>
        <xdr:cNvPr id="719" name="【庁舎】&#10;一人当たり面積最大値テキスト"/>
        <xdr:cNvSpPr txBox="1"/>
      </xdr:nvSpPr>
      <xdr:spPr>
        <a:xfrm>
          <a:off x="2219960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46355</xdr:rowOff>
    </xdr:from>
    <xdr:to xmlns:xdr="http://schemas.openxmlformats.org/drawingml/2006/spreadsheetDrawing">
      <xdr:col>116</xdr:col>
      <xdr:colOff>152400</xdr:colOff>
      <xdr:row>101</xdr:row>
      <xdr:rowOff>46355</xdr:rowOff>
    </xdr:to>
    <xdr:cxnSp macro="">
      <xdr:nvCxnSpPr>
        <xdr:cNvPr id="720" name="直線コネクタ 719"/>
        <xdr:cNvCxnSpPr/>
      </xdr:nvCxnSpPr>
      <xdr:spPr>
        <a:xfrm>
          <a:off x="22072600" y="1736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64135</xdr:rowOff>
    </xdr:from>
    <xdr:ext cx="469900" cy="257810"/>
    <xdr:sp macro="" textlink="">
      <xdr:nvSpPr>
        <xdr:cNvPr id="721" name="【庁舎】&#10;一人当たり面積平均値テキスト"/>
        <xdr:cNvSpPr txBox="1"/>
      </xdr:nvSpPr>
      <xdr:spPr>
        <a:xfrm>
          <a:off x="22199600" y="180663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142240</xdr:rowOff>
    </xdr:to>
    <xdr:sp macro="" textlink="">
      <xdr:nvSpPr>
        <xdr:cNvPr id="722" name="フローチャート: 判断 721"/>
        <xdr:cNvSpPr/>
      </xdr:nvSpPr>
      <xdr:spPr>
        <a:xfrm>
          <a:off x="221107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56515</xdr:rowOff>
    </xdr:from>
    <xdr:to xmlns:xdr="http://schemas.openxmlformats.org/drawingml/2006/spreadsheetDrawing">
      <xdr:col>112</xdr:col>
      <xdr:colOff>38100</xdr:colOff>
      <xdr:row>106</xdr:row>
      <xdr:rowOff>158115</xdr:rowOff>
    </xdr:to>
    <xdr:sp macro="" textlink="">
      <xdr:nvSpPr>
        <xdr:cNvPr id="723" name="フローチャート: 判断 722"/>
        <xdr:cNvSpPr/>
      </xdr:nvSpPr>
      <xdr:spPr>
        <a:xfrm>
          <a:off x="21272500" y="1823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724" name="フローチャート: 判断 723"/>
        <xdr:cNvSpPr/>
      </xdr:nvSpPr>
      <xdr:spPr>
        <a:xfrm>
          <a:off x="20383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48895</xdr:rowOff>
    </xdr:from>
    <xdr:to xmlns:xdr="http://schemas.openxmlformats.org/drawingml/2006/spreadsheetDrawing">
      <xdr:col>102</xdr:col>
      <xdr:colOff>165100</xdr:colOff>
      <xdr:row>106</xdr:row>
      <xdr:rowOff>150495</xdr:rowOff>
    </xdr:to>
    <xdr:sp macro="" textlink="">
      <xdr:nvSpPr>
        <xdr:cNvPr id="725" name="フローチャート: 判断 724"/>
        <xdr:cNvSpPr/>
      </xdr:nvSpPr>
      <xdr:spPr>
        <a:xfrm>
          <a:off x="19494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44450</xdr:rowOff>
    </xdr:from>
    <xdr:to xmlns:xdr="http://schemas.openxmlformats.org/drawingml/2006/spreadsheetDrawing">
      <xdr:col>98</xdr:col>
      <xdr:colOff>38100</xdr:colOff>
      <xdr:row>106</xdr:row>
      <xdr:rowOff>146050</xdr:rowOff>
    </xdr:to>
    <xdr:sp macro="" textlink="">
      <xdr:nvSpPr>
        <xdr:cNvPr id="726" name="フローチャート: 判断 725"/>
        <xdr:cNvSpPr/>
      </xdr:nvSpPr>
      <xdr:spPr>
        <a:xfrm>
          <a:off x="18605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55880</xdr:rowOff>
    </xdr:from>
    <xdr:to xmlns:xdr="http://schemas.openxmlformats.org/drawingml/2006/spreadsheetDrawing">
      <xdr:col>116</xdr:col>
      <xdr:colOff>114300</xdr:colOff>
      <xdr:row>107</xdr:row>
      <xdr:rowOff>157480</xdr:rowOff>
    </xdr:to>
    <xdr:sp macro="" textlink="">
      <xdr:nvSpPr>
        <xdr:cNvPr id="732" name="楕円 731"/>
        <xdr:cNvSpPr/>
      </xdr:nvSpPr>
      <xdr:spPr>
        <a:xfrm>
          <a:off x="22110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142240</xdr:rowOff>
    </xdr:from>
    <xdr:ext cx="469900" cy="259080"/>
    <xdr:sp macro="" textlink="">
      <xdr:nvSpPr>
        <xdr:cNvPr id="733" name="【庁舎】&#10;一人当たり面積該当値テキスト"/>
        <xdr:cNvSpPr txBox="1"/>
      </xdr:nvSpPr>
      <xdr:spPr>
        <a:xfrm>
          <a:off x="22199600" y="1831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60325</xdr:rowOff>
    </xdr:from>
    <xdr:to xmlns:xdr="http://schemas.openxmlformats.org/drawingml/2006/spreadsheetDrawing">
      <xdr:col>112</xdr:col>
      <xdr:colOff>38100</xdr:colOff>
      <xdr:row>107</xdr:row>
      <xdr:rowOff>161925</xdr:rowOff>
    </xdr:to>
    <xdr:sp macro="" textlink="">
      <xdr:nvSpPr>
        <xdr:cNvPr id="734" name="楕円 733"/>
        <xdr:cNvSpPr/>
      </xdr:nvSpPr>
      <xdr:spPr>
        <a:xfrm>
          <a:off x="21272500" y="184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106680</xdr:rowOff>
    </xdr:from>
    <xdr:to xmlns:xdr="http://schemas.openxmlformats.org/drawingml/2006/spreadsheetDrawing">
      <xdr:col>116</xdr:col>
      <xdr:colOff>63500</xdr:colOff>
      <xdr:row>107</xdr:row>
      <xdr:rowOff>111125</xdr:rowOff>
    </xdr:to>
    <xdr:cxnSp macro="">
      <xdr:nvCxnSpPr>
        <xdr:cNvPr id="735" name="直線コネクタ 734"/>
        <xdr:cNvCxnSpPr/>
      </xdr:nvCxnSpPr>
      <xdr:spPr>
        <a:xfrm flipV="1">
          <a:off x="21323300" y="184518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63500</xdr:rowOff>
    </xdr:from>
    <xdr:to xmlns:xdr="http://schemas.openxmlformats.org/drawingml/2006/spreadsheetDrawing">
      <xdr:col>107</xdr:col>
      <xdr:colOff>101600</xdr:colOff>
      <xdr:row>107</xdr:row>
      <xdr:rowOff>165100</xdr:rowOff>
    </xdr:to>
    <xdr:sp macro="" textlink="">
      <xdr:nvSpPr>
        <xdr:cNvPr id="736" name="楕円 735"/>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111125</xdr:rowOff>
    </xdr:from>
    <xdr:to xmlns:xdr="http://schemas.openxmlformats.org/drawingml/2006/spreadsheetDrawing">
      <xdr:col>111</xdr:col>
      <xdr:colOff>177800</xdr:colOff>
      <xdr:row>107</xdr:row>
      <xdr:rowOff>114300</xdr:rowOff>
    </xdr:to>
    <xdr:cxnSp macro="">
      <xdr:nvCxnSpPr>
        <xdr:cNvPr id="737" name="直線コネクタ 736"/>
        <xdr:cNvCxnSpPr/>
      </xdr:nvCxnSpPr>
      <xdr:spPr>
        <a:xfrm flipV="1">
          <a:off x="20434300" y="18456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67310</xdr:rowOff>
    </xdr:from>
    <xdr:to xmlns:xdr="http://schemas.openxmlformats.org/drawingml/2006/spreadsheetDrawing">
      <xdr:col>102</xdr:col>
      <xdr:colOff>165100</xdr:colOff>
      <xdr:row>107</xdr:row>
      <xdr:rowOff>168910</xdr:rowOff>
    </xdr:to>
    <xdr:sp macro="" textlink="">
      <xdr:nvSpPr>
        <xdr:cNvPr id="738" name="楕円 737"/>
        <xdr:cNvSpPr/>
      </xdr:nvSpPr>
      <xdr:spPr>
        <a:xfrm>
          <a:off x="19494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114300</xdr:rowOff>
    </xdr:from>
    <xdr:to xmlns:xdr="http://schemas.openxmlformats.org/drawingml/2006/spreadsheetDrawing">
      <xdr:col>107</xdr:col>
      <xdr:colOff>50800</xdr:colOff>
      <xdr:row>107</xdr:row>
      <xdr:rowOff>118110</xdr:rowOff>
    </xdr:to>
    <xdr:cxnSp macro="">
      <xdr:nvCxnSpPr>
        <xdr:cNvPr id="739" name="直線コネクタ 738"/>
        <xdr:cNvCxnSpPr/>
      </xdr:nvCxnSpPr>
      <xdr:spPr>
        <a:xfrm flipV="1">
          <a:off x="19545300" y="1845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69850</xdr:rowOff>
    </xdr:from>
    <xdr:to xmlns:xdr="http://schemas.openxmlformats.org/drawingml/2006/spreadsheetDrawing">
      <xdr:col>98</xdr:col>
      <xdr:colOff>38100</xdr:colOff>
      <xdr:row>107</xdr:row>
      <xdr:rowOff>171450</xdr:rowOff>
    </xdr:to>
    <xdr:sp macro="" textlink="">
      <xdr:nvSpPr>
        <xdr:cNvPr id="740" name="楕円 739"/>
        <xdr:cNvSpPr/>
      </xdr:nvSpPr>
      <xdr:spPr>
        <a:xfrm>
          <a:off x="18605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118110</xdr:rowOff>
    </xdr:from>
    <xdr:to xmlns:xdr="http://schemas.openxmlformats.org/drawingml/2006/spreadsheetDrawing">
      <xdr:col>102</xdr:col>
      <xdr:colOff>114300</xdr:colOff>
      <xdr:row>107</xdr:row>
      <xdr:rowOff>120650</xdr:rowOff>
    </xdr:to>
    <xdr:cxnSp macro="">
      <xdr:nvCxnSpPr>
        <xdr:cNvPr id="741" name="直線コネクタ 740"/>
        <xdr:cNvCxnSpPr/>
      </xdr:nvCxnSpPr>
      <xdr:spPr>
        <a:xfrm flipV="1">
          <a:off x="18656300" y="1846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3175</xdr:rowOff>
    </xdr:from>
    <xdr:ext cx="469900" cy="259080"/>
    <xdr:sp macro="" textlink="">
      <xdr:nvSpPr>
        <xdr:cNvPr id="742" name="n_1aveValue【庁舎】&#10;一人当たり面積"/>
        <xdr:cNvSpPr txBox="1"/>
      </xdr:nvSpPr>
      <xdr:spPr>
        <a:xfrm>
          <a:off x="21075650" y="1800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13335</xdr:rowOff>
    </xdr:from>
    <xdr:ext cx="468630" cy="259080"/>
    <xdr:sp macro="" textlink="">
      <xdr:nvSpPr>
        <xdr:cNvPr id="743" name="n_2aveValue【庁舎】&#10;一人当たり面積"/>
        <xdr:cNvSpPr txBox="1"/>
      </xdr:nvSpPr>
      <xdr:spPr>
        <a:xfrm>
          <a:off x="20199350" y="18015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167005</xdr:rowOff>
    </xdr:from>
    <xdr:ext cx="468630" cy="257810"/>
    <xdr:sp macro="" textlink="">
      <xdr:nvSpPr>
        <xdr:cNvPr id="744" name="n_3aveValue【庁舎】&#10;一人当たり面積"/>
        <xdr:cNvSpPr txBox="1"/>
      </xdr:nvSpPr>
      <xdr:spPr>
        <a:xfrm>
          <a:off x="19310350" y="17997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162560</xdr:rowOff>
    </xdr:from>
    <xdr:ext cx="468630" cy="259080"/>
    <xdr:sp macro="" textlink="">
      <xdr:nvSpPr>
        <xdr:cNvPr id="745" name="n_4aveValue【庁舎】&#10;一人当たり面積"/>
        <xdr:cNvSpPr txBox="1"/>
      </xdr:nvSpPr>
      <xdr:spPr>
        <a:xfrm>
          <a:off x="18421350" y="1799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153035</xdr:rowOff>
    </xdr:from>
    <xdr:ext cx="469900" cy="259080"/>
    <xdr:sp macro="" textlink="">
      <xdr:nvSpPr>
        <xdr:cNvPr id="746" name="n_1mainValue【庁舎】&#10;一人当たり面積"/>
        <xdr:cNvSpPr txBox="1"/>
      </xdr:nvSpPr>
      <xdr:spPr>
        <a:xfrm>
          <a:off x="21075650" y="1849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156845</xdr:rowOff>
    </xdr:from>
    <xdr:ext cx="468630" cy="257810"/>
    <xdr:sp macro="" textlink="">
      <xdr:nvSpPr>
        <xdr:cNvPr id="747" name="n_2mainValue【庁舎】&#10;一人当たり面積"/>
        <xdr:cNvSpPr txBox="1"/>
      </xdr:nvSpPr>
      <xdr:spPr>
        <a:xfrm>
          <a:off x="20199350" y="18501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160020</xdr:rowOff>
    </xdr:from>
    <xdr:ext cx="468630" cy="259080"/>
    <xdr:sp macro="" textlink="">
      <xdr:nvSpPr>
        <xdr:cNvPr id="748" name="n_3mainValue【庁舎】&#10;一人当たり面積"/>
        <xdr:cNvSpPr txBox="1"/>
      </xdr:nvSpPr>
      <xdr:spPr>
        <a:xfrm>
          <a:off x="19310350" y="1850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162560</xdr:rowOff>
    </xdr:from>
    <xdr:ext cx="468630" cy="259080"/>
    <xdr:sp macro="" textlink="">
      <xdr:nvSpPr>
        <xdr:cNvPr id="749" name="n_4mainValue【庁舎】&#10;一人当たり面積"/>
        <xdr:cNvSpPr txBox="1"/>
      </xdr:nvSpPr>
      <xdr:spPr>
        <a:xfrm>
          <a:off x="18421350" y="18507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Ｐゴシック"/>
              <a:ea typeface="ＭＳ Ｐゴシック"/>
              <a:cs typeface="+mn-cs"/>
            </a:rPr>
            <a:t>　体育館・プールの有形固定資産減価償却率は９６．０％であり、前年度より０．１ポイント改善した。これは、</a:t>
          </a:r>
          <a:r>
            <a:rPr kumimoji="1" lang="ja-JP" altLang="ja-JP" sz="1050">
              <a:solidFill>
                <a:sysClr val="windowText" lastClr="000000"/>
              </a:solidFill>
              <a:effectLst/>
              <a:latin typeface="ＭＳ Ｐゴシック"/>
              <a:ea typeface="ＭＳ Ｐゴシック"/>
              <a:cs typeface="+mn-cs"/>
            </a:rPr>
            <a:t>岩館地区防災コミュニティセンターの建設に伴い、</a:t>
          </a:r>
          <a:r>
            <a:rPr kumimoji="1" lang="ja-JP" altLang="ja-JP" sz="1050">
              <a:solidFill>
                <a:sysClr val="windowText" lastClr="000000"/>
              </a:solidFill>
              <a:effectLst/>
              <a:latin typeface="ＭＳ Ｐゴシック"/>
              <a:ea typeface="ＭＳ Ｐゴシック"/>
              <a:cs typeface="+mn-cs"/>
            </a:rPr>
            <a:t>昭和５２年度に建設した岩館体育館を令和４年度に除却したためである。残る八森土床体育館、峰浜土床体育館については、耐用年数が経過しているものの、定期的な利用者や利用団体があることから、町民との合意形成を図りながら施設のあり方を検討していく。</a:t>
          </a:r>
          <a:endParaRPr kumimoji="1" lang="ja-JP" altLang="en-US" sz="1050">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福祉施設の有形固定資産減価償却率は１００．０％</a:t>
          </a:r>
          <a:r>
            <a:rPr kumimoji="1" lang="ja-JP" altLang="en-US" sz="1050" u="none">
              <a:solidFill>
                <a:sysClr val="windowText" lastClr="000000"/>
              </a:solidFill>
              <a:effectLst/>
              <a:latin typeface="ＭＳ Ｐゴシック"/>
              <a:ea typeface="ＭＳ Ｐゴシック"/>
              <a:cs typeface="+mn-cs"/>
            </a:rPr>
            <a:t>となっているが、</a:t>
          </a:r>
          <a:r>
            <a:rPr kumimoji="1" lang="ja-JP" altLang="ja-JP" sz="1050">
              <a:solidFill>
                <a:sysClr val="windowText" lastClr="000000"/>
              </a:solidFill>
              <a:effectLst/>
              <a:latin typeface="ＭＳ Ｐゴシック"/>
              <a:ea typeface="ＭＳ Ｐゴシック"/>
              <a:cs typeface="+mn-cs"/>
            </a:rPr>
            <a:t>これは、平成６年度に建設した旧はつらつ苑が耐用年数を経過したためである。ただし、平成２８年度に八峰町子育て支援センターとして改修工事を実施し、定期的な点検や修繕を行っているため、使用のうえでは問題ない。</a:t>
          </a:r>
          <a:endParaRPr kumimoji="1" lang="ja-JP" altLang="en-US" sz="1050">
            <a:latin typeface="ＭＳ Ｐゴシック"/>
            <a:ea typeface="ＭＳ Ｐゴシック"/>
          </a:endParaRPr>
        </a:p>
        <a:p>
          <a:r>
            <a:rPr kumimoji="1" lang="ja-JP" altLang="en-US" sz="1050">
              <a:solidFill>
                <a:sysClr val="windowText" lastClr="000000"/>
              </a:solidFill>
              <a:effectLst/>
              <a:latin typeface="ＭＳ Ｐゴシック"/>
              <a:ea typeface="ＭＳ Ｐゴシック"/>
              <a:cs typeface="+mn-cs"/>
            </a:rPr>
            <a:t>　一般廃棄物処理施設の有形固定資産減価償却率は７８．３％であり、類似団体平均を２０．３ポイント上回っている。これは、能代山本広域市町村圏組合で所有する施設であり、令和７年度に更新工事が完了する見込みであるため数値は今後改善される見込みである。</a:t>
          </a:r>
          <a:endParaRPr kumimoji="1" lang="ja-JP" altLang="en-US" sz="1050">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消防施設の有形固定資産減価償却率は９５．４％であり、類似団体平均を３８．０ポイント上回っている。これは昭和３０～４０年代に建築された非常備消防施設のほとんどが木造で、耐用年数の２２年を大きく経過していることによるものである。</a:t>
          </a:r>
          <a:r>
            <a:rPr kumimoji="1" lang="ja-JP" altLang="ja-JP" sz="1050">
              <a:solidFill>
                <a:sysClr val="windowText" lastClr="000000"/>
              </a:solidFill>
              <a:effectLst/>
              <a:latin typeface="ＭＳ Ｐゴシック"/>
              <a:ea typeface="ＭＳ Ｐゴシック"/>
              <a:cs typeface="+mn-cs"/>
            </a:rPr>
            <a:t/>
          </a:r>
          <a:r>
            <a:rPr kumimoji="1" lang="ja-JP" altLang="ja-JP" sz="1050">
              <a:solidFill>
                <a:sysClr val="windowText" lastClr="000000"/>
              </a:solidFill>
              <a:effectLst/>
              <a:latin typeface="ＭＳ Ｐゴシック"/>
              <a:ea typeface="ＭＳ Ｐゴシック"/>
              <a:cs typeface="+mn-cs"/>
            </a:rPr>
            <a:t>岩館地区防災コミュニティセンターの建設に伴い３施設は除却することとなっているものの、</a:t>
          </a:r>
          <a:r>
            <a:rPr kumimoji="1" lang="ja-JP" altLang="ja-JP" sz="1050">
              <a:solidFill>
                <a:sysClr val="windowText" lastClr="000000"/>
              </a:solidFill>
              <a:effectLst/>
              <a:latin typeface="ＭＳ Ｐゴシック"/>
              <a:ea typeface="ＭＳ Ｐゴシック"/>
              <a:cs typeface="+mn-cs"/>
            </a:rPr>
            <a:t>消防団の適正配置の検討と併せて施設の統合を行い、存続されるものについては、計画的な施設の改修・改築を行う。また、遊休施設となったものについては、適切な除却を行っていく必要がある。</a:t>
          </a:r>
          <a:endParaRPr kumimoji="1" lang="ja-JP" altLang="en-US" sz="1050">
            <a:latin typeface="ＭＳ Ｐゴシック"/>
            <a:ea typeface="ＭＳ Ｐゴシック"/>
          </a:endParaRPr>
        </a:p>
        <a:p>
          <a:r>
            <a:rPr kumimoji="1" lang="ja-JP" altLang="ja-JP" sz="1050">
              <a:solidFill>
                <a:sysClr val="windowText" lastClr="000000"/>
              </a:solidFill>
              <a:effectLst/>
              <a:latin typeface="ＭＳ Ｐゴシック"/>
              <a:ea typeface="ＭＳ Ｐゴシック"/>
              <a:cs typeface="+mn-cs"/>
            </a:rPr>
            <a:t>　庁舎の有形固定資産減価償却率は５４．６％であり、類似団体平均を６．６ポイント上回っている。平成２１年度に現庁舎を建設してから１３年経過していることから、今後は計画的に点検や修繕等を行い長寿命化を図っ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125</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7025299</v>
      </c>
      <c r="BO4" s="216"/>
      <c r="BP4" s="216"/>
      <c r="BQ4" s="216"/>
      <c r="BR4" s="216"/>
      <c r="BS4" s="216"/>
      <c r="BT4" s="216"/>
      <c r="BU4" s="219"/>
      <c r="BV4" s="213">
        <v>6609329</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6.9</v>
      </c>
      <c r="CU4" s="237"/>
      <c r="CV4" s="237"/>
      <c r="CW4" s="237"/>
      <c r="CX4" s="237"/>
      <c r="CY4" s="237"/>
      <c r="CZ4" s="237"/>
      <c r="DA4" s="245"/>
      <c r="DB4" s="229">
        <v>3.6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6664717</v>
      </c>
      <c r="BO5" s="217"/>
      <c r="BP5" s="217"/>
      <c r="BQ5" s="217"/>
      <c r="BR5" s="217"/>
      <c r="BS5" s="217"/>
      <c r="BT5" s="217"/>
      <c r="BU5" s="220"/>
      <c r="BV5" s="214">
        <v>6450216</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94.7</v>
      </c>
      <c r="CU5" s="238"/>
      <c r="CV5" s="238"/>
      <c r="CW5" s="238"/>
      <c r="CX5" s="238"/>
      <c r="CY5" s="238"/>
      <c r="CZ5" s="238"/>
      <c r="DA5" s="246"/>
      <c r="DB5" s="230">
        <v>85.5</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167</v>
      </c>
      <c r="AZ6" s="198"/>
      <c r="BA6" s="198"/>
      <c r="BB6" s="198"/>
      <c r="BC6" s="198"/>
      <c r="BD6" s="198"/>
      <c r="BE6" s="198"/>
      <c r="BF6" s="198"/>
      <c r="BG6" s="198"/>
      <c r="BH6" s="198"/>
      <c r="BI6" s="198"/>
      <c r="BJ6" s="198"/>
      <c r="BK6" s="198"/>
      <c r="BL6" s="198"/>
      <c r="BM6" s="209"/>
      <c r="BN6" s="214">
        <v>360582</v>
      </c>
      <c r="BO6" s="217"/>
      <c r="BP6" s="217"/>
      <c r="BQ6" s="217"/>
      <c r="BR6" s="217"/>
      <c r="BS6" s="217"/>
      <c r="BT6" s="217"/>
      <c r="BU6" s="220"/>
      <c r="BV6" s="214">
        <v>159113</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95.5</v>
      </c>
      <c r="CU6" s="239"/>
      <c r="CV6" s="239"/>
      <c r="CW6" s="239"/>
      <c r="CX6" s="239"/>
      <c r="CY6" s="239"/>
      <c r="CZ6" s="239"/>
      <c r="DA6" s="247"/>
      <c r="DB6" s="231">
        <v>87.4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72</v>
      </c>
      <c r="AV7" s="139"/>
      <c r="AW7" s="139"/>
      <c r="AX7" s="139"/>
      <c r="AY7" s="190" t="s">
        <v>170</v>
      </c>
      <c r="AZ7" s="198"/>
      <c r="BA7" s="198"/>
      <c r="BB7" s="198"/>
      <c r="BC7" s="198"/>
      <c r="BD7" s="198"/>
      <c r="BE7" s="198"/>
      <c r="BF7" s="198"/>
      <c r="BG7" s="198"/>
      <c r="BH7" s="198"/>
      <c r="BI7" s="198"/>
      <c r="BJ7" s="198"/>
      <c r="BK7" s="198"/>
      <c r="BL7" s="198"/>
      <c r="BM7" s="209"/>
      <c r="BN7" s="214">
        <v>77339</v>
      </c>
      <c r="BO7" s="217"/>
      <c r="BP7" s="217"/>
      <c r="BQ7" s="217"/>
      <c r="BR7" s="217"/>
      <c r="BS7" s="217"/>
      <c r="BT7" s="217"/>
      <c r="BU7" s="220"/>
      <c r="BV7" s="214">
        <v>6911</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4112446</v>
      </c>
      <c r="CU7" s="217"/>
      <c r="CV7" s="217"/>
      <c r="CW7" s="217"/>
      <c r="CX7" s="217"/>
      <c r="CY7" s="217"/>
      <c r="CZ7" s="217"/>
      <c r="DA7" s="220"/>
      <c r="DB7" s="214">
        <v>4225574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283243</v>
      </c>
      <c r="BO8" s="217"/>
      <c r="BP8" s="217"/>
      <c r="BQ8" s="217"/>
      <c r="BR8" s="217"/>
      <c r="BS8" s="217"/>
      <c r="BT8" s="217"/>
      <c r="BU8" s="220"/>
      <c r="BV8" s="214">
        <v>152202</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6577</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131041</v>
      </c>
      <c r="BO9" s="217"/>
      <c r="BP9" s="217"/>
      <c r="BQ9" s="217"/>
      <c r="BR9" s="217"/>
      <c r="BS9" s="217"/>
      <c r="BT9" s="217"/>
      <c r="BU9" s="220"/>
      <c r="BV9" s="214">
        <v>-161053</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16.399999999999999</v>
      </c>
      <c r="CU9" s="238"/>
      <c r="CV9" s="238"/>
      <c r="CW9" s="238"/>
      <c r="CX9" s="238"/>
      <c r="CY9" s="238"/>
      <c r="CZ9" s="238"/>
      <c r="DA9" s="246"/>
      <c r="DB9" s="230">
        <v>16.600000000000001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7309</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75313</v>
      </c>
      <c r="BO10" s="217"/>
      <c r="BP10" s="217"/>
      <c r="BQ10" s="217"/>
      <c r="BR10" s="217"/>
      <c r="BS10" s="217"/>
      <c r="BT10" s="217"/>
      <c r="BU10" s="220"/>
      <c r="BV10" s="214">
        <v>329380</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186</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6473</v>
      </c>
      <c r="S12" s="108"/>
      <c r="T12" s="108"/>
      <c r="U12" s="108"/>
      <c r="V12" s="120"/>
      <c r="W12" s="132" t="s">
        <v>5</v>
      </c>
      <c r="X12" s="139"/>
      <c r="Y12" s="139"/>
      <c r="Z12" s="139"/>
      <c r="AA12" s="139"/>
      <c r="AB12" s="144"/>
      <c r="AC12" s="148" t="s">
        <v>107</v>
      </c>
      <c r="AD12" s="155"/>
      <c r="AE12" s="155"/>
      <c r="AF12" s="155"/>
      <c r="AG12" s="158"/>
      <c r="AH12" s="148" t="s">
        <v>209</v>
      </c>
      <c r="AI12" s="155"/>
      <c r="AJ12" s="155"/>
      <c r="AK12" s="155"/>
      <c r="AL12" s="170"/>
      <c r="AM12" s="175" t="s">
        <v>210</v>
      </c>
      <c r="AN12" s="58"/>
      <c r="AO12" s="58"/>
      <c r="AP12" s="58"/>
      <c r="AQ12" s="58"/>
      <c r="AR12" s="58"/>
      <c r="AS12" s="58"/>
      <c r="AT12" s="63"/>
      <c r="AU12" s="182" t="s">
        <v>72</v>
      </c>
      <c r="AV12" s="139"/>
      <c r="AW12" s="139"/>
      <c r="AX12" s="139"/>
      <c r="AY12" s="190" t="s">
        <v>213</v>
      </c>
      <c r="AZ12" s="198"/>
      <c r="BA12" s="198"/>
      <c r="BB12" s="198"/>
      <c r="BC12" s="198"/>
      <c r="BD12" s="198"/>
      <c r="BE12" s="198"/>
      <c r="BF12" s="198"/>
      <c r="BG12" s="198"/>
      <c r="BH12" s="198"/>
      <c r="BI12" s="198"/>
      <c r="BJ12" s="198"/>
      <c r="BK12" s="198"/>
      <c r="BL12" s="198"/>
      <c r="BM12" s="209"/>
      <c r="BN12" s="214">
        <v>392868</v>
      </c>
      <c r="BO12" s="217"/>
      <c r="BP12" s="217"/>
      <c r="BQ12" s="217"/>
      <c r="BR12" s="217"/>
      <c r="BS12" s="217"/>
      <c r="BT12" s="217"/>
      <c r="BU12" s="220"/>
      <c r="BV12" s="214">
        <v>2943</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6425</v>
      </c>
      <c r="S13" s="109"/>
      <c r="T13" s="109"/>
      <c r="U13" s="109"/>
      <c r="V13" s="121"/>
      <c r="W13" s="130" t="s">
        <v>217</v>
      </c>
      <c r="X13" s="56"/>
      <c r="Y13" s="56"/>
      <c r="Z13" s="56"/>
      <c r="AA13" s="56"/>
      <c r="AB13" s="25"/>
      <c r="AC13" s="72">
        <v>643</v>
      </c>
      <c r="AD13" s="80"/>
      <c r="AE13" s="80"/>
      <c r="AF13" s="80"/>
      <c r="AG13" s="84"/>
      <c r="AH13" s="72">
        <v>749</v>
      </c>
      <c r="AI13" s="80"/>
      <c r="AJ13" s="80"/>
      <c r="AK13" s="80"/>
      <c r="AL13" s="118"/>
      <c r="AM13" s="175" t="s">
        <v>219</v>
      </c>
      <c r="AN13" s="58"/>
      <c r="AO13" s="58"/>
      <c r="AP13" s="58"/>
      <c r="AQ13" s="58"/>
      <c r="AR13" s="58"/>
      <c r="AS13" s="58"/>
      <c r="AT13" s="63"/>
      <c r="AU13" s="182" t="s">
        <v>186</v>
      </c>
      <c r="AV13" s="139"/>
      <c r="AW13" s="139"/>
      <c r="AX13" s="139"/>
      <c r="AY13" s="190" t="s">
        <v>221</v>
      </c>
      <c r="AZ13" s="198"/>
      <c r="BA13" s="198"/>
      <c r="BB13" s="198"/>
      <c r="BC13" s="198"/>
      <c r="BD13" s="198"/>
      <c r="BE13" s="198"/>
      <c r="BF13" s="198"/>
      <c r="BG13" s="198"/>
      <c r="BH13" s="198"/>
      <c r="BI13" s="198"/>
      <c r="BJ13" s="198"/>
      <c r="BK13" s="198"/>
      <c r="BL13" s="198"/>
      <c r="BM13" s="209"/>
      <c r="BN13" s="214">
        <v>-186514</v>
      </c>
      <c r="BO13" s="217"/>
      <c r="BP13" s="217"/>
      <c r="BQ13" s="217"/>
      <c r="BR13" s="217"/>
      <c r="BS13" s="217"/>
      <c r="BT13" s="217"/>
      <c r="BU13" s="220"/>
      <c r="BV13" s="214">
        <v>165384</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8.4</v>
      </c>
      <c r="CU13" s="238"/>
      <c r="CV13" s="238"/>
      <c r="CW13" s="238"/>
      <c r="CX13" s="238"/>
      <c r="CY13" s="238"/>
      <c r="CZ13" s="238"/>
      <c r="DA13" s="246"/>
      <c r="DB13" s="230">
        <v>8.9</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6693</v>
      </c>
      <c r="S14" s="109"/>
      <c r="T14" s="109"/>
      <c r="U14" s="109"/>
      <c r="V14" s="121"/>
      <c r="W14" s="129"/>
      <c r="X14" s="57"/>
      <c r="Y14" s="57"/>
      <c r="Z14" s="57"/>
      <c r="AA14" s="57"/>
      <c r="AB14" s="24"/>
      <c r="AC14" s="149">
        <v>20</v>
      </c>
      <c r="AD14" s="156"/>
      <c r="AE14" s="156"/>
      <c r="AF14" s="156"/>
      <c r="AG14" s="159"/>
      <c r="AH14" s="149">
        <v>21.1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6642</v>
      </c>
      <c r="S15" s="109"/>
      <c r="T15" s="109"/>
      <c r="U15" s="109"/>
      <c r="V15" s="121"/>
      <c r="W15" s="130" t="s">
        <v>7</v>
      </c>
      <c r="X15" s="56"/>
      <c r="Y15" s="56"/>
      <c r="Z15" s="56"/>
      <c r="AA15" s="56"/>
      <c r="AB15" s="25"/>
      <c r="AC15" s="72">
        <v>788</v>
      </c>
      <c r="AD15" s="80"/>
      <c r="AE15" s="80"/>
      <c r="AF15" s="80"/>
      <c r="AG15" s="84"/>
      <c r="AH15" s="72">
        <v>914</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694138</v>
      </c>
      <c r="BO15" s="216"/>
      <c r="BP15" s="216"/>
      <c r="BQ15" s="216"/>
      <c r="BR15" s="216"/>
      <c r="BS15" s="216"/>
      <c r="BT15" s="216"/>
      <c r="BU15" s="219"/>
      <c r="BV15" s="213">
        <v>660223</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231</v>
      </c>
      <c r="S16" s="110"/>
      <c r="T16" s="110"/>
      <c r="U16" s="110"/>
      <c r="V16" s="122"/>
      <c r="W16" s="129"/>
      <c r="X16" s="57"/>
      <c r="Y16" s="57"/>
      <c r="Z16" s="57"/>
      <c r="AA16" s="57"/>
      <c r="AB16" s="24"/>
      <c r="AC16" s="149">
        <v>24.6</v>
      </c>
      <c r="AD16" s="156"/>
      <c r="AE16" s="156"/>
      <c r="AF16" s="156"/>
      <c r="AG16" s="159"/>
      <c r="AH16" s="149">
        <v>25.7</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3915481</v>
      </c>
      <c r="BO16" s="217"/>
      <c r="BP16" s="217"/>
      <c r="BQ16" s="217"/>
      <c r="BR16" s="217"/>
      <c r="BS16" s="217"/>
      <c r="BT16" s="217"/>
      <c r="BU16" s="220"/>
      <c r="BV16" s="214">
        <v>3948844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231</v>
      </c>
      <c r="S17" s="110"/>
      <c r="T17" s="110"/>
      <c r="U17" s="110"/>
      <c r="V17" s="122"/>
      <c r="W17" s="130" t="s">
        <v>93</v>
      </c>
      <c r="X17" s="56"/>
      <c r="Y17" s="56"/>
      <c r="Z17" s="56"/>
      <c r="AA17" s="56"/>
      <c r="AB17" s="25"/>
      <c r="AC17" s="72">
        <v>1777</v>
      </c>
      <c r="AD17" s="80"/>
      <c r="AE17" s="80"/>
      <c r="AF17" s="80"/>
      <c r="AG17" s="84"/>
      <c r="AH17" s="72">
        <v>1892</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858189</v>
      </c>
      <c r="BO17" s="217"/>
      <c r="BP17" s="217"/>
      <c r="BQ17" s="217"/>
      <c r="BR17" s="217"/>
      <c r="BS17" s="217"/>
      <c r="BT17" s="217"/>
      <c r="BU17" s="220"/>
      <c r="BV17" s="214">
        <v>815479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234.14</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53.2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3917929</v>
      </c>
      <c r="BO18" s="217"/>
      <c r="BP18" s="217"/>
      <c r="BQ18" s="217"/>
      <c r="BR18" s="217"/>
      <c r="BS18" s="217"/>
      <c r="BT18" s="217"/>
      <c r="BU18" s="220"/>
      <c r="BV18" s="214">
        <v>3626959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5148082</v>
      </c>
      <c r="BO19" s="217"/>
      <c r="BP19" s="217"/>
      <c r="BQ19" s="217"/>
      <c r="BR19" s="217"/>
      <c r="BS19" s="217"/>
      <c r="BT19" s="217"/>
      <c r="BU19" s="220"/>
      <c r="BV19" s="214">
        <v>4814264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2615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5</v>
      </c>
      <c r="F22" s="56"/>
      <c r="G22" s="56"/>
      <c r="H22" s="56"/>
      <c r="I22" s="56"/>
      <c r="J22" s="56"/>
      <c r="K22" s="25"/>
      <c r="L22" s="50" t="s">
        <v>242</v>
      </c>
      <c r="M22" s="56"/>
      <c r="N22" s="56"/>
      <c r="O22" s="56"/>
      <c r="P22" s="25"/>
      <c r="Q22" s="92" t="s">
        <v>244</v>
      </c>
      <c r="R22" s="104"/>
      <c r="S22" s="104"/>
      <c r="T22" s="104"/>
      <c r="U22" s="104"/>
      <c r="V22" s="125"/>
      <c r="W22" s="133" t="s">
        <v>245</v>
      </c>
      <c r="X22" s="33"/>
      <c r="Y22" s="41"/>
      <c r="Z22" s="50" t="s">
        <v>5</v>
      </c>
      <c r="AA22" s="56"/>
      <c r="AB22" s="56"/>
      <c r="AC22" s="56"/>
      <c r="AD22" s="56"/>
      <c r="AE22" s="56"/>
      <c r="AF22" s="56"/>
      <c r="AG22" s="25"/>
      <c r="AH22" s="163" t="s">
        <v>180</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6313622</v>
      </c>
      <c r="BO22" s="216"/>
      <c r="BP22" s="216"/>
      <c r="BQ22" s="216"/>
      <c r="BR22" s="216"/>
      <c r="BS22" s="216"/>
      <c r="BT22" s="216"/>
      <c r="BU22" s="219"/>
      <c r="BV22" s="213">
        <v>6585352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4817859</v>
      </c>
      <c r="BO23" s="217"/>
      <c r="BP23" s="217"/>
      <c r="BQ23" s="217"/>
      <c r="BR23" s="217"/>
      <c r="BS23" s="217"/>
      <c r="BT23" s="217"/>
      <c r="BU23" s="220"/>
      <c r="BV23" s="214">
        <v>4789650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7500</v>
      </c>
      <c r="R24" s="80"/>
      <c r="S24" s="80"/>
      <c r="T24" s="80"/>
      <c r="U24" s="80"/>
      <c r="V24" s="84"/>
      <c r="W24" s="134"/>
      <c r="X24" s="34"/>
      <c r="Y24" s="42"/>
      <c r="Z24" s="52" t="s">
        <v>253</v>
      </c>
      <c r="AA24" s="58"/>
      <c r="AB24" s="58"/>
      <c r="AC24" s="58"/>
      <c r="AD24" s="58"/>
      <c r="AE24" s="58"/>
      <c r="AF24" s="58"/>
      <c r="AG24" s="63"/>
      <c r="AH24" s="72">
        <v>89</v>
      </c>
      <c r="AI24" s="80"/>
      <c r="AJ24" s="80"/>
      <c r="AK24" s="80"/>
      <c r="AL24" s="84"/>
      <c r="AM24" s="72">
        <v>270827</v>
      </c>
      <c r="AN24" s="80"/>
      <c r="AO24" s="80"/>
      <c r="AP24" s="80"/>
      <c r="AQ24" s="80"/>
      <c r="AR24" s="84"/>
      <c r="AS24" s="72">
        <v>3043</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4576781</v>
      </c>
      <c r="BO24" s="217"/>
      <c r="BP24" s="217"/>
      <c r="BQ24" s="217"/>
      <c r="BR24" s="217"/>
      <c r="BS24" s="217"/>
      <c r="BT24" s="217"/>
      <c r="BU24" s="220"/>
      <c r="BV24" s="214">
        <v>4637506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5580</v>
      </c>
      <c r="R25" s="80"/>
      <c r="S25" s="80"/>
      <c r="T25" s="80"/>
      <c r="U25" s="80"/>
      <c r="V25" s="84"/>
      <c r="W25" s="134"/>
      <c r="X25" s="34"/>
      <c r="Y25" s="42"/>
      <c r="Z25" s="52" t="s">
        <v>258</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73003</v>
      </c>
      <c r="BO25" s="216"/>
      <c r="BP25" s="216"/>
      <c r="BQ25" s="216"/>
      <c r="BR25" s="216"/>
      <c r="BS25" s="216"/>
      <c r="BT25" s="216"/>
      <c r="BU25" s="219"/>
      <c r="BV25" s="213">
        <v>133641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5100</v>
      </c>
      <c r="R26" s="80"/>
      <c r="S26" s="80"/>
      <c r="T26" s="80"/>
      <c r="U26" s="80"/>
      <c r="V26" s="84"/>
      <c r="W26" s="134"/>
      <c r="X26" s="34"/>
      <c r="Y26" s="42"/>
      <c r="Z26" s="52" t="s">
        <v>260</v>
      </c>
      <c r="AA26" s="143"/>
      <c r="AB26" s="143"/>
      <c r="AC26" s="143"/>
      <c r="AD26" s="143"/>
      <c r="AE26" s="143"/>
      <c r="AF26" s="143"/>
      <c r="AG26" s="161"/>
      <c r="AH26" s="72">
        <v>2</v>
      </c>
      <c r="AI26" s="80"/>
      <c r="AJ26" s="80"/>
      <c r="AK26" s="80"/>
      <c r="AL26" s="84"/>
      <c r="AM26" s="72" t="s">
        <v>263</v>
      </c>
      <c r="AN26" s="80"/>
      <c r="AO26" s="80"/>
      <c r="AP26" s="80"/>
      <c r="AQ26" s="80"/>
      <c r="AR26" s="84"/>
      <c r="AS26" s="72" t="s">
        <v>263</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2760</v>
      </c>
      <c r="R27" s="80"/>
      <c r="S27" s="80"/>
      <c r="T27" s="80"/>
      <c r="U27" s="80"/>
      <c r="V27" s="84"/>
      <c r="W27" s="134"/>
      <c r="X27" s="34"/>
      <c r="Y27" s="42"/>
      <c r="Z27" s="52" t="s">
        <v>267</v>
      </c>
      <c r="AA27" s="58"/>
      <c r="AB27" s="58"/>
      <c r="AC27" s="58"/>
      <c r="AD27" s="58"/>
      <c r="AE27" s="58"/>
      <c r="AF27" s="58"/>
      <c r="AG27" s="63"/>
      <c r="AH27" s="72">
        <v>3</v>
      </c>
      <c r="AI27" s="80"/>
      <c r="AJ27" s="80"/>
      <c r="AK27" s="80"/>
      <c r="AL27" s="84"/>
      <c r="AM27" s="72">
        <v>7182</v>
      </c>
      <c r="AN27" s="80"/>
      <c r="AO27" s="80"/>
      <c r="AP27" s="80"/>
      <c r="AQ27" s="80"/>
      <c r="AR27" s="84"/>
      <c r="AS27" s="72">
        <v>2394</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2420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273</v>
      </c>
      <c r="AZ28" s="201"/>
      <c r="BA28" s="201"/>
      <c r="BB28" s="204"/>
      <c r="BC28" s="189" t="s">
        <v>98</v>
      </c>
      <c r="BD28" s="197"/>
      <c r="BE28" s="197"/>
      <c r="BF28" s="197"/>
      <c r="BG28" s="197"/>
      <c r="BH28" s="197"/>
      <c r="BI28" s="197"/>
      <c r="BJ28" s="197"/>
      <c r="BK28" s="197"/>
      <c r="BL28" s="197"/>
      <c r="BM28" s="208"/>
      <c r="BN28" s="213">
        <v>2854370</v>
      </c>
      <c r="BO28" s="216"/>
      <c r="BP28" s="216"/>
      <c r="BQ28" s="216"/>
      <c r="BR28" s="216"/>
      <c r="BS28" s="216"/>
      <c r="BT28" s="216"/>
      <c r="BU28" s="219"/>
      <c r="BV28" s="213">
        <v>3171925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10</v>
      </c>
      <c r="M29" s="80"/>
      <c r="N29" s="80"/>
      <c r="O29" s="80"/>
      <c r="P29" s="84"/>
      <c r="Q29" s="72">
        <v>2330</v>
      </c>
      <c r="R29" s="80"/>
      <c r="S29" s="80"/>
      <c r="T29" s="80"/>
      <c r="U29" s="80"/>
      <c r="V29" s="84"/>
      <c r="W29" s="135"/>
      <c r="X29" s="140"/>
      <c r="Y29" s="142"/>
      <c r="Z29" s="52" t="s">
        <v>276</v>
      </c>
      <c r="AA29" s="58"/>
      <c r="AB29" s="58"/>
      <c r="AC29" s="58"/>
      <c r="AD29" s="58"/>
      <c r="AE29" s="58"/>
      <c r="AF29" s="58"/>
      <c r="AG29" s="63"/>
      <c r="AH29" s="72">
        <v>92</v>
      </c>
      <c r="AI29" s="80"/>
      <c r="AJ29" s="80"/>
      <c r="AK29" s="80"/>
      <c r="AL29" s="84"/>
      <c r="AM29" s="72">
        <v>278009</v>
      </c>
      <c r="AN29" s="80"/>
      <c r="AO29" s="80"/>
      <c r="AP29" s="80"/>
      <c r="AQ29" s="80"/>
      <c r="AR29" s="84"/>
      <c r="AS29" s="72">
        <v>3022</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51415</v>
      </c>
      <c r="BO29" s="217"/>
      <c r="BP29" s="217"/>
      <c r="BQ29" s="217"/>
      <c r="BR29" s="217"/>
      <c r="BS29" s="217"/>
      <c r="BT29" s="217"/>
      <c r="BU29" s="220"/>
      <c r="BV29" s="214">
        <v>51413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1363396</v>
      </c>
      <c r="BO30" s="218"/>
      <c r="BP30" s="218"/>
      <c r="BQ30" s="218"/>
      <c r="BR30" s="218"/>
      <c r="BS30" s="218"/>
      <c r="BT30" s="218"/>
      <c r="BU30" s="221"/>
      <c r="BV30" s="215">
        <v>1314790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285</v>
      </c>
      <c r="F33" s="54"/>
      <c r="G33" s="54"/>
      <c r="H33" s="54"/>
      <c r="I33" s="54"/>
      <c r="J33" s="54"/>
      <c r="K33" s="54"/>
      <c r="L33" s="54"/>
      <c r="M33" s="54"/>
      <c r="N33" s="54"/>
      <c r="O33" s="54"/>
      <c r="P33" s="54"/>
      <c r="Q33" s="54"/>
      <c r="R33" s="54"/>
      <c r="S33" s="54"/>
      <c r="T33" s="54"/>
      <c r="U33" s="37" t="s">
        <v>118</v>
      </c>
      <c r="V33" s="37"/>
      <c r="W33" s="54" t="s">
        <v>285</v>
      </c>
      <c r="X33" s="54"/>
      <c r="Y33" s="54"/>
      <c r="Z33" s="54"/>
      <c r="AA33" s="54"/>
      <c r="AB33" s="54"/>
      <c r="AC33" s="54"/>
      <c r="AD33" s="54"/>
      <c r="AE33" s="54"/>
      <c r="AF33" s="54"/>
      <c r="AG33" s="54"/>
      <c r="AH33" s="54"/>
      <c r="AI33" s="54"/>
      <c r="AJ33" s="54"/>
      <c r="AK33" s="54"/>
      <c r="AL33" s="54"/>
      <c r="AM33" s="37" t="s">
        <v>118</v>
      </c>
      <c r="AN33" s="37"/>
      <c r="AO33" s="54" t="s">
        <v>285</v>
      </c>
      <c r="AP33" s="54"/>
      <c r="AQ33" s="54"/>
      <c r="AR33" s="54"/>
      <c r="AS33" s="54"/>
      <c r="AT33" s="54"/>
      <c r="AU33" s="54"/>
      <c r="AV33" s="54"/>
      <c r="AW33" s="54"/>
      <c r="AX33" s="54"/>
      <c r="AY33" s="54"/>
      <c r="AZ33" s="54"/>
      <c r="BA33" s="54"/>
      <c r="BB33" s="54"/>
      <c r="BC33" s="54"/>
      <c r="BD33" s="37"/>
      <c r="BE33" s="54" t="s">
        <v>287</v>
      </c>
      <c r="BF33" s="54"/>
      <c r="BG33" s="54" t="s">
        <v>165</v>
      </c>
      <c r="BH33" s="54"/>
      <c r="BI33" s="54"/>
      <c r="BJ33" s="54"/>
      <c r="BK33" s="54"/>
      <c r="BL33" s="54"/>
      <c r="BM33" s="54"/>
      <c r="BN33" s="54"/>
      <c r="BO33" s="54"/>
      <c r="BP33" s="54"/>
      <c r="BQ33" s="54"/>
      <c r="BR33" s="54"/>
      <c r="BS33" s="54"/>
      <c r="BT33" s="54"/>
      <c r="BU33" s="54"/>
      <c r="BV33" s="37"/>
      <c r="BW33" s="37" t="s">
        <v>287</v>
      </c>
      <c r="BX33" s="37"/>
      <c r="BY33" s="54" t="s">
        <v>106</v>
      </c>
      <c r="BZ33" s="54"/>
      <c r="CA33" s="54"/>
      <c r="CB33" s="54"/>
      <c r="CC33" s="54"/>
      <c r="CD33" s="54"/>
      <c r="CE33" s="54"/>
      <c r="CF33" s="54"/>
      <c r="CG33" s="54"/>
      <c r="CH33" s="54"/>
      <c r="CI33" s="54"/>
      <c r="CJ33" s="54"/>
      <c r="CK33" s="54"/>
      <c r="CL33" s="54"/>
      <c r="CM33" s="54"/>
      <c r="CN33" s="54"/>
      <c r="CO33" s="37" t="s">
        <v>118</v>
      </c>
      <c r="CP33" s="37"/>
      <c r="CQ33" s="54" t="s">
        <v>288</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八峰町国民健康保険事業勘定特別会計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八峰町簡易水道事業会計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八峰町合併処理浄化槽事業特別会計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峰浜培養</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八峰町営診療所特別会計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八峰町介護保険事業勘定特別会計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八峰町下水道事業会計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ハタハタの里観光事業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八峰町後期高齢者医療特別会計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2T9y0j0+gqFrcuyv4O887p3kHdMSKhz/jWCyUpxTqwO4YPwg/Ez8Pxk3yFi4vgACQYgrSCFrEcdeuJnesJutA==" saltValue="1HzAsyxx/jYmNQQDw3Kek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315</v>
      </c>
      <c r="AA4" s="139"/>
      <c r="AB4" s="139"/>
      <c r="AC4" s="144"/>
      <c r="AD4" s="182" t="s">
        <v>256</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616712</v>
      </c>
      <c r="S5" s="276"/>
      <c r="T5" s="276"/>
      <c r="U5" s="276"/>
      <c r="V5" s="276"/>
      <c r="W5" s="276"/>
      <c r="X5" s="276"/>
      <c r="Y5" s="278"/>
      <c r="Z5" s="281">
        <v>8.8000000000000007</v>
      </c>
      <c r="AA5" s="281"/>
      <c r="AB5" s="281"/>
      <c r="AC5" s="281"/>
      <c r="AD5" s="286">
        <v>616712</v>
      </c>
      <c r="AE5" s="286"/>
      <c r="AF5" s="286"/>
      <c r="AG5" s="286"/>
      <c r="AH5" s="286"/>
      <c r="AI5" s="286"/>
      <c r="AJ5" s="286"/>
      <c r="AK5" s="286"/>
      <c r="AL5" s="291">
        <v>15</v>
      </c>
      <c r="AM5" s="293"/>
      <c r="AN5" s="293"/>
      <c r="AO5" s="295"/>
      <c r="AP5" s="260" t="s">
        <v>321</v>
      </c>
      <c r="AQ5" s="265"/>
      <c r="AR5" s="265"/>
      <c r="AS5" s="265"/>
      <c r="AT5" s="265"/>
      <c r="AU5" s="265"/>
      <c r="AV5" s="265"/>
      <c r="AW5" s="265"/>
      <c r="AX5" s="265"/>
      <c r="AY5" s="265"/>
      <c r="AZ5" s="265"/>
      <c r="BA5" s="265"/>
      <c r="BB5" s="265"/>
      <c r="BC5" s="265"/>
      <c r="BD5" s="265"/>
      <c r="BE5" s="265"/>
      <c r="BF5" s="268"/>
      <c r="BG5" s="274">
        <v>603151</v>
      </c>
      <c r="BH5" s="217"/>
      <c r="BI5" s="217"/>
      <c r="BJ5" s="217"/>
      <c r="BK5" s="217"/>
      <c r="BL5" s="217"/>
      <c r="BM5" s="217"/>
      <c r="BN5" s="279"/>
      <c r="BO5" s="282">
        <v>97.8</v>
      </c>
      <c r="BP5" s="282"/>
      <c r="BQ5" s="282"/>
      <c r="BR5" s="282"/>
      <c r="BS5" s="287" t="s">
        <v>204</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68617</v>
      </c>
      <c r="S6" s="217"/>
      <c r="T6" s="217"/>
      <c r="U6" s="217"/>
      <c r="V6" s="217"/>
      <c r="W6" s="217"/>
      <c r="X6" s="217"/>
      <c r="Y6" s="279"/>
      <c r="Z6" s="282">
        <v>1</v>
      </c>
      <c r="AA6" s="282"/>
      <c r="AB6" s="282"/>
      <c r="AC6" s="282"/>
      <c r="AD6" s="287">
        <v>68617</v>
      </c>
      <c r="AE6" s="287"/>
      <c r="AF6" s="287"/>
      <c r="AG6" s="287"/>
      <c r="AH6" s="287"/>
      <c r="AI6" s="287"/>
      <c r="AJ6" s="287"/>
      <c r="AK6" s="287"/>
      <c r="AL6" s="283">
        <v>1.7</v>
      </c>
      <c r="AM6" s="238"/>
      <c r="AN6" s="238"/>
      <c r="AO6" s="296"/>
      <c r="AP6" s="261" t="s">
        <v>102</v>
      </c>
      <c r="AQ6" s="1"/>
      <c r="AR6" s="1"/>
      <c r="AS6" s="1"/>
      <c r="AT6" s="1"/>
      <c r="AU6" s="1"/>
      <c r="AV6" s="1"/>
      <c r="AW6" s="1"/>
      <c r="AX6" s="1"/>
      <c r="AY6" s="1"/>
      <c r="AZ6" s="1"/>
      <c r="BA6" s="1"/>
      <c r="BB6" s="1"/>
      <c r="BC6" s="1"/>
      <c r="BD6" s="1"/>
      <c r="BE6" s="1"/>
      <c r="BF6" s="269"/>
      <c r="BG6" s="274">
        <v>603151</v>
      </c>
      <c r="BH6" s="217"/>
      <c r="BI6" s="217"/>
      <c r="BJ6" s="217"/>
      <c r="BK6" s="217"/>
      <c r="BL6" s="217"/>
      <c r="BM6" s="217"/>
      <c r="BN6" s="279"/>
      <c r="BO6" s="282">
        <v>97.8</v>
      </c>
      <c r="BP6" s="282"/>
      <c r="BQ6" s="282"/>
      <c r="BR6" s="282"/>
      <c r="BS6" s="287" t="s">
        <v>204</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79936</v>
      </c>
      <c r="CS6" s="217"/>
      <c r="CT6" s="217"/>
      <c r="CU6" s="217"/>
      <c r="CV6" s="217"/>
      <c r="CW6" s="217"/>
      <c r="CX6" s="217"/>
      <c r="CY6" s="279"/>
      <c r="CZ6" s="291">
        <v>1.2</v>
      </c>
      <c r="DA6" s="293"/>
      <c r="DB6" s="293"/>
      <c r="DC6" s="337"/>
      <c r="DD6" s="288" t="s">
        <v>204</v>
      </c>
      <c r="DE6" s="217"/>
      <c r="DF6" s="217"/>
      <c r="DG6" s="217"/>
      <c r="DH6" s="217"/>
      <c r="DI6" s="217"/>
      <c r="DJ6" s="217"/>
      <c r="DK6" s="217"/>
      <c r="DL6" s="217"/>
      <c r="DM6" s="217"/>
      <c r="DN6" s="217"/>
      <c r="DO6" s="217"/>
      <c r="DP6" s="279"/>
      <c r="DQ6" s="288">
        <v>79936</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157</v>
      </c>
      <c r="S7" s="217"/>
      <c r="T7" s="217"/>
      <c r="U7" s="217"/>
      <c r="V7" s="217"/>
      <c r="W7" s="217"/>
      <c r="X7" s="217"/>
      <c r="Y7" s="279"/>
      <c r="Z7" s="282">
        <v>0</v>
      </c>
      <c r="AA7" s="282"/>
      <c r="AB7" s="282"/>
      <c r="AC7" s="282"/>
      <c r="AD7" s="287">
        <v>157</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216583</v>
      </c>
      <c r="BH7" s="217"/>
      <c r="BI7" s="217"/>
      <c r="BJ7" s="217"/>
      <c r="BK7" s="217"/>
      <c r="BL7" s="217"/>
      <c r="BM7" s="217"/>
      <c r="BN7" s="279"/>
      <c r="BO7" s="282">
        <v>35.1</v>
      </c>
      <c r="BP7" s="282"/>
      <c r="BQ7" s="282"/>
      <c r="BR7" s="282"/>
      <c r="BS7" s="287" t="s">
        <v>204</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889841</v>
      </c>
      <c r="CS7" s="217"/>
      <c r="CT7" s="217"/>
      <c r="CU7" s="217"/>
      <c r="CV7" s="217"/>
      <c r="CW7" s="217"/>
      <c r="CX7" s="217"/>
      <c r="CY7" s="279"/>
      <c r="CZ7" s="282">
        <v>13.4</v>
      </c>
      <c r="DA7" s="282"/>
      <c r="DB7" s="282"/>
      <c r="DC7" s="282"/>
      <c r="DD7" s="288">
        <v>77957</v>
      </c>
      <c r="DE7" s="217"/>
      <c r="DF7" s="217"/>
      <c r="DG7" s="217"/>
      <c r="DH7" s="217"/>
      <c r="DI7" s="217"/>
      <c r="DJ7" s="217"/>
      <c r="DK7" s="217"/>
      <c r="DL7" s="217"/>
      <c r="DM7" s="217"/>
      <c r="DN7" s="217"/>
      <c r="DO7" s="217"/>
      <c r="DP7" s="279"/>
      <c r="DQ7" s="288">
        <v>659397</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1267</v>
      </c>
      <c r="S8" s="217"/>
      <c r="T8" s="217"/>
      <c r="U8" s="217"/>
      <c r="V8" s="217"/>
      <c r="W8" s="217"/>
      <c r="X8" s="217"/>
      <c r="Y8" s="279"/>
      <c r="Z8" s="282">
        <v>0</v>
      </c>
      <c r="AA8" s="282"/>
      <c r="AB8" s="282"/>
      <c r="AC8" s="282"/>
      <c r="AD8" s="287">
        <v>1267</v>
      </c>
      <c r="AE8" s="287"/>
      <c r="AF8" s="287"/>
      <c r="AG8" s="287"/>
      <c r="AH8" s="287"/>
      <c r="AI8" s="287"/>
      <c r="AJ8" s="287"/>
      <c r="AK8" s="287"/>
      <c r="AL8" s="283">
        <v>0</v>
      </c>
      <c r="AM8" s="238"/>
      <c r="AN8" s="238"/>
      <c r="AO8" s="296"/>
      <c r="AP8" s="261" t="s">
        <v>123</v>
      </c>
      <c r="AQ8" s="1"/>
      <c r="AR8" s="1"/>
      <c r="AS8" s="1"/>
      <c r="AT8" s="1"/>
      <c r="AU8" s="1"/>
      <c r="AV8" s="1"/>
      <c r="AW8" s="1"/>
      <c r="AX8" s="1"/>
      <c r="AY8" s="1"/>
      <c r="AZ8" s="1"/>
      <c r="BA8" s="1"/>
      <c r="BB8" s="1"/>
      <c r="BC8" s="1"/>
      <c r="BD8" s="1"/>
      <c r="BE8" s="1"/>
      <c r="BF8" s="269"/>
      <c r="BG8" s="274">
        <v>10371</v>
      </c>
      <c r="BH8" s="217"/>
      <c r="BI8" s="217"/>
      <c r="BJ8" s="217"/>
      <c r="BK8" s="217"/>
      <c r="BL8" s="217"/>
      <c r="BM8" s="217"/>
      <c r="BN8" s="279"/>
      <c r="BO8" s="282">
        <v>1.7</v>
      </c>
      <c r="BP8" s="282"/>
      <c r="BQ8" s="282"/>
      <c r="BR8" s="282"/>
      <c r="BS8" s="287" t="s">
        <v>204</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1386511</v>
      </c>
      <c r="CS8" s="217"/>
      <c r="CT8" s="217"/>
      <c r="CU8" s="217"/>
      <c r="CV8" s="217"/>
      <c r="CW8" s="217"/>
      <c r="CX8" s="217"/>
      <c r="CY8" s="279"/>
      <c r="CZ8" s="282">
        <v>20.8</v>
      </c>
      <c r="DA8" s="282"/>
      <c r="DB8" s="282"/>
      <c r="DC8" s="282"/>
      <c r="DD8" s="288" t="s">
        <v>204</v>
      </c>
      <c r="DE8" s="217"/>
      <c r="DF8" s="217"/>
      <c r="DG8" s="217"/>
      <c r="DH8" s="217"/>
      <c r="DI8" s="217"/>
      <c r="DJ8" s="217"/>
      <c r="DK8" s="217"/>
      <c r="DL8" s="217"/>
      <c r="DM8" s="217"/>
      <c r="DN8" s="217"/>
      <c r="DO8" s="217"/>
      <c r="DP8" s="279"/>
      <c r="DQ8" s="288">
        <v>854960</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1061</v>
      </c>
      <c r="S9" s="217"/>
      <c r="T9" s="217"/>
      <c r="U9" s="217"/>
      <c r="V9" s="217"/>
      <c r="W9" s="217"/>
      <c r="X9" s="217"/>
      <c r="Y9" s="279"/>
      <c r="Z9" s="282">
        <v>0</v>
      </c>
      <c r="AA9" s="282"/>
      <c r="AB9" s="282"/>
      <c r="AC9" s="282"/>
      <c r="AD9" s="287">
        <v>1061</v>
      </c>
      <c r="AE9" s="287"/>
      <c r="AF9" s="287"/>
      <c r="AG9" s="287"/>
      <c r="AH9" s="287"/>
      <c r="AI9" s="287"/>
      <c r="AJ9" s="287"/>
      <c r="AK9" s="287"/>
      <c r="AL9" s="283">
        <v>0</v>
      </c>
      <c r="AM9" s="238"/>
      <c r="AN9" s="238"/>
      <c r="AO9" s="296"/>
      <c r="AP9" s="261" t="s">
        <v>338</v>
      </c>
      <c r="AQ9" s="1"/>
      <c r="AR9" s="1"/>
      <c r="AS9" s="1"/>
      <c r="AT9" s="1"/>
      <c r="AU9" s="1"/>
      <c r="AV9" s="1"/>
      <c r="AW9" s="1"/>
      <c r="AX9" s="1"/>
      <c r="AY9" s="1"/>
      <c r="AZ9" s="1"/>
      <c r="BA9" s="1"/>
      <c r="BB9" s="1"/>
      <c r="BC9" s="1"/>
      <c r="BD9" s="1"/>
      <c r="BE9" s="1"/>
      <c r="BF9" s="269"/>
      <c r="BG9" s="274">
        <v>183990</v>
      </c>
      <c r="BH9" s="217"/>
      <c r="BI9" s="217"/>
      <c r="BJ9" s="217"/>
      <c r="BK9" s="217"/>
      <c r="BL9" s="217"/>
      <c r="BM9" s="217"/>
      <c r="BN9" s="279"/>
      <c r="BO9" s="282">
        <v>29.8</v>
      </c>
      <c r="BP9" s="282"/>
      <c r="BQ9" s="282"/>
      <c r="BR9" s="282"/>
      <c r="BS9" s="287" t="s">
        <v>204</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557449</v>
      </c>
      <c r="CS9" s="217"/>
      <c r="CT9" s="217"/>
      <c r="CU9" s="217"/>
      <c r="CV9" s="217"/>
      <c r="CW9" s="217"/>
      <c r="CX9" s="217"/>
      <c r="CY9" s="279"/>
      <c r="CZ9" s="282">
        <v>8.4</v>
      </c>
      <c r="DA9" s="282"/>
      <c r="DB9" s="282"/>
      <c r="DC9" s="282"/>
      <c r="DD9" s="288">
        <v>4365</v>
      </c>
      <c r="DE9" s="217"/>
      <c r="DF9" s="217"/>
      <c r="DG9" s="217"/>
      <c r="DH9" s="217"/>
      <c r="DI9" s="217"/>
      <c r="DJ9" s="217"/>
      <c r="DK9" s="217"/>
      <c r="DL9" s="217"/>
      <c r="DM9" s="217"/>
      <c r="DN9" s="217"/>
      <c r="DO9" s="217"/>
      <c r="DP9" s="279"/>
      <c r="DQ9" s="288">
        <v>426115</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189</v>
      </c>
      <c r="AQ10" s="1"/>
      <c r="AR10" s="1"/>
      <c r="AS10" s="1"/>
      <c r="AT10" s="1"/>
      <c r="AU10" s="1"/>
      <c r="AV10" s="1"/>
      <c r="AW10" s="1"/>
      <c r="AX10" s="1"/>
      <c r="AY10" s="1"/>
      <c r="AZ10" s="1"/>
      <c r="BA10" s="1"/>
      <c r="BB10" s="1"/>
      <c r="BC10" s="1"/>
      <c r="BD10" s="1"/>
      <c r="BE10" s="1"/>
      <c r="BF10" s="269"/>
      <c r="BG10" s="274">
        <v>10428</v>
      </c>
      <c r="BH10" s="217"/>
      <c r="BI10" s="217"/>
      <c r="BJ10" s="217"/>
      <c r="BK10" s="217"/>
      <c r="BL10" s="217"/>
      <c r="BM10" s="217"/>
      <c r="BN10" s="279"/>
      <c r="BO10" s="282">
        <v>1.7</v>
      </c>
      <c r="BP10" s="282"/>
      <c r="BQ10" s="282"/>
      <c r="BR10" s="282"/>
      <c r="BS10" s="287" t="s">
        <v>204</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8238</v>
      </c>
      <c r="CS10" s="217"/>
      <c r="CT10" s="217"/>
      <c r="CU10" s="217"/>
      <c r="CV10" s="217"/>
      <c r="CW10" s="217"/>
      <c r="CX10" s="217"/>
      <c r="CY10" s="279"/>
      <c r="CZ10" s="282">
        <v>0.1</v>
      </c>
      <c r="DA10" s="282"/>
      <c r="DB10" s="282"/>
      <c r="DC10" s="282"/>
      <c r="DD10" s="288" t="s">
        <v>204</v>
      </c>
      <c r="DE10" s="217"/>
      <c r="DF10" s="217"/>
      <c r="DG10" s="217"/>
      <c r="DH10" s="217"/>
      <c r="DI10" s="217"/>
      <c r="DJ10" s="217"/>
      <c r="DK10" s="217"/>
      <c r="DL10" s="217"/>
      <c r="DM10" s="217"/>
      <c r="DN10" s="217"/>
      <c r="DO10" s="217"/>
      <c r="DP10" s="279"/>
      <c r="DQ10" s="288">
        <v>5120</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161596</v>
      </c>
      <c r="S11" s="217"/>
      <c r="T11" s="217"/>
      <c r="U11" s="217"/>
      <c r="V11" s="217"/>
      <c r="W11" s="217"/>
      <c r="X11" s="217"/>
      <c r="Y11" s="279"/>
      <c r="Z11" s="283">
        <v>2.2999999999999998</v>
      </c>
      <c r="AA11" s="238"/>
      <c r="AB11" s="238"/>
      <c r="AC11" s="285"/>
      <c r="AD11" s="288">
        <v>161596</v>
      </c>
      <c r="AE11" s="217"/>
      <c r="AF11" s="217"/>
      <c r="AG11" s="217"/>
      <c r="AH11" s="217"/>
      <c r="AI11" s="217"/>
      <c r="AJ11" s="217"/>
      <c r="AK11" s="279"/>
      <c r="AL11" s="283">
        <v>3.9</v>
      </c>
      <c r="AM11" s="238"/>
      <c r="AN11" s="238"/>
      <c r="AO11" s="296"/>
      <c r="AP11" s="261" t="s">
        <v>343</v>
      </c>
      <c r="AQ11" s="1"/>
      <c r="AR11" s="1"/>
      <c r="AS11" s="1"/>
      <c r="AT11" s="1"/>
      <c r="AU11" s="1"/>
      <c r="AV11" s="1"/>
      <c r="AW11" s="1"/>
      <c r="AX11" s="1"/>
      <c r="AY11" s="1"/>
      <c r="AZ11" s="1"/>
      <c r="BA11" s="1"/>
      <c r="BB11" s="1"/>
      <c r="BC11" s="1"/>
      <c r="BD11" s="1"/>
      <c r="BE11" s="1"/>
      <c r="BF11" s="269"/>
      <c r="BG11" s="274">
        <v>11794</v>
      </c>
      <c r="BH11" s="217"/>
      <c r="BI11" s="217"/>
      <c r="BJ11" s="217"/>
      <c r="BK11" s="217"/>
      <c r="BL11" s="217"/>
      <c r="BM11" s="217"/>
      <c r="BN11" s="279"/>
      <c r="BO11" s="282">
        <v>1.9</v>
      </c>
      <c r="BP11" s="282"/>
      <c r="BQ11" s="282"/>
      <c r="BR11" s="282"/>
      <c r="BS11" s="287" t="s">
        <v>204</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596762</v>
      </c>
      <c r="CS11" s="217"/>
      <c r="CT11" s="217"/>
      <c r="CU11" s="217"/>
      <c r="CV11" s="217"/>
      <c r="CW11" s="217"/>
      <c r="CX11" s="217"/>
      <c r="CY11" s="279"/>
      <c r="CZ11" s="282">
        <v>9</v>
      </c>
      <c r="DA11" s="282"/>
      <c r="DB11" s="282"/>
      <c r="DC11" s="282"/>
      <c r="DD11" s="288">
        <v>149048</v>
      </c>
      <c r="DE11" s="217"/>
      <c r="DF11" s="217"/>
      <c r="DG11" s="217"/>
      <c r="DH11" s="217"/>
      <c r="DI11" s="217"/>
      <c r="DJ11" s="217"/>
      <c r="DK11" s="217"/>
      <c r="DL11" s="217"/>
      <c r="DM11" s="217"/>
      <c r="DN11" s="217"/>
      <c r="DO11" s="217"/>
      <c r="DP11" s="279"/>
      <c r="DQ11" s="288">
        <v>278111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4398</v>
      </c>
      <c r="S12" s="217"/>
      <c r="T12" s="217"/>
      <c r="U12" s="217"/>
      <c r="V12" s="217"/>
      <c r="W12" s="217"/>
      <c r="X12" s="217"/>
      <c r="Y12" s="279"/>
      <c r="Z12" s="282">
        <v>0.1</v>
      </c>
      <c r="AA12" s="282"/>
      <c r="AB12" s="282"/>
      <c r="AC12" s="282"/>
      <c r="AD12" s="287">
        <v>4398</v>
      </c>
      <c r="AE12" s="287"/>
      <c r="AF12" s="287"/>
      <c r="AG12" s="287"/>
      <c r="AH12" s="287"/>
      <c r="AI12" s="287"/>
      <c r="AJ12" s="287"/>
      <c r="AK12" s="287"/>
      <c r="AL12" s="283">
        <v>0.1</v>
      </c>
      <c r="AM12" s="238"/>
      <c r="AN12" s="238"/>
      <c r="AO12" s="296"/>
      <c r="AP12" s="261" t="s">
        <v>347</v>
      </c>
      <c r="AQ12" s="1"/>
      <c r="AR12" s="1"/>
      <c r="AS12" s="1"/>
      <c r="AT12" s="1"/>
      <c r="AU12" s="1"/>
      <c r="AV12" s="1"/>
      <c r="AW12" s="1"/>
      <c r="AX12" s="1"/>
      <c r="AY12" s="1"/>
      <c r="AZ12" s="1"/>
      <c r="BA12" s="1"/>
      <c r="BB12" s="1"/>
      <c r="BC12" s="1"/>
      <c r="BD12" s="1"/>
      <c r="BE12" s="1"/>
      <c r="BF12" s="269"/>
      <c r="BG12" s="274">
        <v>309990</v>
      </c>
      <c r="BH12" s="217"/>
      <c r="BI12" s="217"/>
      <c r="BJ12" s="217"/>
      <c r="BK12" s="217"/>
      <c r="BL12" s="217"/>
      <c r="BM12" s="217"/>
      <c r="BN12" s="279"/>
      <c r="BO12" s="282">
        <v>50.3</v>
      </c>
      <c r="BP12" s="282"/>
      <c r="BQ12" s="282"/>
      <c r="BR12" s="282"/>
      <c r="BS12" s="287" t="s">
        <v>204</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502656</v>
      </c>
      <c r="CS12" s="217"/>
      <c r="CT12" s="217"/>
      <c r="CU12" s="217"/>
      <c r="CV12" s="217"/>
      <c r="CW12" s="217"/>
      <c r="CX12" s="217"/>
      <c r="CY12" s="279"/>
      <c r="CZ12" s="282">
        <v>7.5</v>
      </c>
      <c r="DA12" s="282"/>
      <c r="DB12" s="282"/>
      <c r="DC12" s="282"/>
      <c r="DD12" s="288">
        <v>78013</v>
      </c>
      <c r="DE12" s="217"/>
      <c r="DF12" s="217"/>
      <c r="DG12" s="217"/>
      <c r="DH12" s="217"/>
      <c r="DI12" s="217"/>
      <c r="DJ12" s="217"/>
      <c r="DK12" s="217"/>
      <c r="DL12" s="217"/>
      <c r="DM12" s="217"/>
      <c r="DN12" s="217"/>
      <c r="DO12" s="217"/>
      <c r="DP12" s="279"/>
      <c r="DQ12" s="288">
        <v>318821</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350</v>
      </c>
      <c r="AQ13" s="1"/>
      <c r="AR13" s="1"/>
      <c r="AS13" s="1"/>
      <c r="AT13" s="1"/>
      <c r="AU13" s="1"/>
      <c r="AV13" s="1"/>
      <c r="AW13" s="1"/>
      <c r="AX13" s="1"/>
      <c r="AY13" s="1"/>
      <c r="AZ13" s="1"/>
      <c r="BA13" s="1"/>
      <c r="BB13" s="1"/>
      <c r="BC13" s="1"/>
      <c r="BD13" s="1"/>
      <c r="BE13" s="1"/>
      <c r="BF13" s="269"/>
      <c r="BG13" s="274">
        <v>304440</v>
      </c>
      <c r="BH13" s="217"/>
      <c r="BI13" s="217"/>
      <c r="BJ13" s="217"/>
      <c r="BK13" s="217"/>
      <c r="BL13" s="217"/>
      <c r="BM13" s="217"/>
      <c r="BN13" s="279"/>
      <c r="BO13" s="282">
        <v>49.4</v>
      </c>
      <c r="BP13" s="282"/>
      <c r="BQ13" s="282"/>
      <c r="BR13" s="282"/>
      <c r="BS13" s="287" t="s">
        <v>204</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897252</v>
      </c>
      <c r="CS13" s="217"/>
      <c r="CT13" s="217"/>
      <c r="CU13" s="217"/>
      <c r="CV13" s="217"/>
      <c r="CW13" s="217"/>
      <c r="CX13" s="217"/>
      <c r="CY13" s="279"/>
      <c r="CZ13" s="282">
        <v>13.5</v>
      </c>
      <c r="DA13" s="282"/>
      <c r="DB13" s="282"/>
      <c r="DC13" s="282"/>
      <c r="DD13" s="288">
        <v>337984</v>
      </c>
      <c r="DE13" s="217"/>
      <c r="DF13" s="217"/>
      <c r="DG13" s="217"/>
      <c r="DH13" s="217"/>
      <c r="DI13" s="217"/>
      <c r="DJ13" s="217"/>
      <c r="DK13" s="217"/>
      <c r="DL13" s="217"/>
      <c r="DM13" s="217"/>
      <c r="DN13" s="217"/>
      <c r="DO13" s="217"/>
      <c r="DP13" s="279"/>
      <c r="DQ13" s="288">
        <v>564373</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35</v>
      </c>
      <c r="S14" s="217"/>
      <c r="T14" s="217"/>
      <c r="U14" s="217"/>
      <c r="V14" s="217"/>
      <c r="W14" s="217"/>
      <c r="X14" s="217"/>
      <c r="Y14" s="279"/>
      <c r="Z14" s="282">
        <v>0</v>
      </c>
      <c r="AA14" s="282"/>
      <c r="AB14" s="282"/>
      <c r="AC14" s="282"/>
      <c r="AD14" s="287">
        <v>35</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28342</v>
      </c>
      <c r="BH14" s="217"/>
      <c r="BI14" s="217"/>
      <c r="BJ14" s="217"/>
      <c r="BK14" s="217"/>
      <c r="BL14" s="217"/>
      <c r="BM14" s="217"/>
      <c r="BN14" s="279"/>
      <c r="BO14" s="282">
        <v>4.5999999999999996</v>
      </c>
      <c r="BP14" s="282"/>
      <c r="BQ14" s="282"/>
      <c r="BR14" s="282"/>
      <c r="BS14" s="287" t="s">
        <v>204</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351994</v>
      </c>
      <c r="CS14" s="217"/>
      <c r="CT14" s="217"/>
      <c r="CU14" s="217"/>
      <c r="CV14" s="217"/>
      <c r="CW14" s="217"/>
      <c r="CX14" s="217"/>
      <c r="CY14" s="279"/>
      <c r="CZ14" s="282">
        <v>5.3</v>
      </c>
      <c r="DA14" s="282"/>
      <c r="DB14" s="282"/>
      <c r="DC14" s="282"/>
      <c r="DD14" s="288">
        <v>40700</v>
      </c>
      <c r="DE14" s="217"/>
      <c r="DF14" s="217"/>
      <c r="DG14" s="217"/>
      <c r="DH14" s="217"/>
      <c r="DI14" s="217"/>
      <c r="DJ14" s="217"/>
      <c r="DK14" s="217"/>
      <c r="DL14" s="217"/>
      <c r="DM14" s="217"/>
      <c r="DN14" s="217"/>
      <c r="DO14" s="217"/>
      <c r="DP14" s="279"/>
      <c r="DQ14" s="288">
        <v>287864</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354</v>
      </c>
      <c r="AQ15" s="1"/>
      <c r="AR15" s="1"/>
      <c r="AS15" s="1"/>
      <c r="AT15" s="1"/>
      <c r="AU15" s="1"/>
      <c r="AV15" s="1"/>
      <c r="AW15" s="1"/>
      <c r="AX15" s="1"/>
      <c r="AY15" s="1"/>
      <c r="AZ15" s="1"/>
      <c r="BA15" s="1"/>
      <c r="BB15" s="1"/>
      <c r="BC15" s="1"/>
      <c r="BD15" s="1"/>
      <c r="BE15" s="1"/>
      <c r="BF15" s="269"/>
      <c r="BG15" s="274">
        <v>48236</v>
      </c>
      <c r="BH15" s="217"/>
      <c r="BI15" s="217"/>
      <c r="BJ15" s="217"/>
      <c r="BK15" s="217"/>
      <c r="BL15" s="217"/>
      <c r="BM15" s="217"/>
      <c r="BN15" s="279"/>
      <c r="BO15" s="282">
        <v>7.8</v>
      </c>
      <c r="BP15" s="282"/>
      <c r="BQ15" s="282"/>
      <c r="BR15" s="282"/>
      <c r="BS15" s="287" t="s">
        <v>204</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496493</v>
      </c>
      <c r="CS15" s="217"/>
      <c r="CT15" s="217"/>
      <c r="CU15" s="217"/>
      <c r="CV15" s="217"/>
      <c r="CW15" s="217"/>
      <c r="CX15" s="217"/>
      <c r="CY15" s="279"/>
      <c r="CZ15" s="282">
        <v>7.4</v>
      </c>
      <c r="DA15" s="282"/>
      <c r="DB15" s="282"/>
      <c r="DC15" s="282"/>
      <c r="DD15" s="288">
        <v>4720</v>
      </c>
      <c r="DE15" s="217"/>
      <c r="DF15" s="217"/>
      <c r="DG15" s="217"/>
      <c r="DH15" s="217"/>
      <c r="DI15" s="217"/>
      <c r="DJ15" s="217"/>
      <c r="DK15" s="217"/>
      <c r="DL15" s="217"/>
      <c r="DM15" s="217"/>
      <c r="DN15" s="217"/>
      <c r="DO15" s="217"/>
      <c r="DP15" s="279"/>
      <c r="DQ15" s="288">
        <v>428553</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3008</v>
      </c>
      <c r="S16" s="217"/>
      <c r="T16" s="217"/>
      <c r="U16" s="217"/>
      <c r="V16" s="217"/>
      <c r="W16" s="217"/>
      <c r="X16" s="217"/>
      <c r="Y16" s="279"/>
      <c r="Z16" s="282">
        <v>0</v>
      </c>
      <c r="AA16" s="282"/>
      <c r="AB16" s="282"/>
      <c r="AC16" s="282"/>
      <c r="AD16" s="287">
        <v>3008</v>
      </c>
      <c r="AE16" s="287"/>
      <c r="AF16" s="287"/>
      <c r="AG16" s="287"/>
      <c r="AH16" s="287"/>
      <c r="AI16" s="287"/>
      <c r="AJ16" s="287"/>
      <c r="AK16" s="287"/>
      <c r="AL16" s="283">
        <v>0.1</v>
      </c>
      <c r="AM16" s="238"/>
      <c r="AN16" s="238"/>
      <c r="AO16" s="296"/>
      <c r="AP16" s="261" t="s">
        <v>357</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45044</v>
      </c>
      <c r="CS16" s="217"/>
      <c r="CT16" s="217"/>
      <c r="CU16" s="217"/>
      <c r="CV16" s="217"/>
      <c r="CW16" s="217"/>
      <c r="CX16" s="217"/>
      <c r="CY16" s="279"/>
      <c r="CZ16" s="282">
        <v>0.7</v>
      </c>
      <c r="DA16" s="282"/>
      <c r="DB16" s="282"/>
      <c r="DC16" s="282"/>
      <c r="DD16" s="288" t="s">
        <v>204</v>
      </c>
      <c r="DE16" s="217"/>
      <c r="DF16" s="217"/>
      <c r="DG16" s="217"/>
      <c r="DH16" s="217"/>
      <c r="DI16" s="217"/>
      <c r="DJ16" s="217"/>
      <c r="DK16" s="217"/>
      <c r="DL16" s="217"/>
      <c r="DM16" s="217"/>
      <c r="DN16" s="217"/>
      <c r="DO16" s="217"/>
      <c r="DP16" s="279"/>
      <c r="DQ16" s="288">
        <v>40200</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7781</v>
      </c>
      <c r="S17" s="217"/>
      <c r="T17" s="217"/>
      <c r="U17" s="217"/>
      <c r="V17" s="217"/>
      <c r="W17" s="217"/>
      <c r="X17" s="217"/>
      <c r="Y17" s="279"/>
      <c r="Z17" s="282">
        <v>0.1</v>
      </c>
      <c r="AA17" s="282"/>
      <c r="AB17" s="282"/>
      <c r="AC17" s="282"/>
      <c r="AD17" s="287">
        <v>7781</v>
      </c>
      <c r="AE17" s="287"/>
      <c r="AF17" s="287"/>
      <c r="AG17" s="287"/>
      <c r="AH17" s="287"/>
      <c r="AI17" s="287"/>
      <c r="AJ17" s="287"/>
      <c r="AK17" s="287"/>
      <c r="AL17" s="283">
        <v>0.2</v>
      </c>
      <c r="AM17" s="238"/>
      <c r="AN17" s="238"/>
      <c r="AO17" s="296"/>
      <c r="AP17" s="261" t="s">
        <v>361</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852541</v>
      </c>
      <c r="CS17" s="217"/>
      <c r="CT17" s="217"/>
      <c r="CU17" s="217"/>
      <c r="CV17" s="217"/>
      <c r="CW17" s="217"/>
      <c r="CX17" s="217"/>
      <c r="CY17" s="279"/>
      <c r="CZ17" s="282">
        <v>12.8</v>
      </c>
      <c r="DA17" s="282"/>
      <c r="DB17" s="282"/>
      <c r="DC17" s="282"/>
      <c r="DD17" s="288" t="s">
        <v>204</v>
      </c>
      <c r="DE17" s="217"/>
      <c r="DF17" s="217"/>
      <c r="DG17" s="217"/>
      <c r="DH17" s="217"/>
      <c r="DI17" s="217"/>
      <c r="DJ17" s="217"/>
      <c r="DK17" s="217"/>
      <c r="DL17" s="217"/>
      <c r="DM17" s="217"/>
      <c r="DN17" s="217"/>
      <c r="DO17" s="217"/>
      <c r="DP17" s="279"/>
      <c r="DQ17" s="288">
        <v>844050</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6865</v>
      </c>
      <c r="S18" s="217"/>
      <c r="T18" s="217"/>
      <c r="U18" s="217"/>
      <c r="V18" s="217"/>
      <c r="W18" s="217"/>
      <c r="X18" s="217"/>
      <c r="Y18" s="279"/>
      <c r="Z18" s="282">
        <v>0.1</v>
      </c>
      <c r="AA18" s="282"/>
      <c r="AB18" s="282"/>
      <c r="AC18" s="282"/>
      <c r="AD18" s="287">
        <v>6865</v>
      </c>
      <c r="AE18" s="287"/>
      <c r="AF18" s="287"/>
      <c r="AG18" s="287"/>
      <c r="AH18" s="287"/>
      <c r="AI18" s="287"/>
      <c r="AJ18" s="287"/>
      <c r="AK18" s="287"/>
      <c r="AL18" s="283">
        <v>0.2</v>
      </c>
      <c r="AM18" s="238"/>
      <c r="AN18" s="238"/>
      <c r="AO18" s="296"/>
      <c r="AP18" s="261" t="s">
        <v>97</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2058</v>
      </c>
      <c r="S19" s="217"/>
      <c r="T19" s="217"/>
      <c r="U19" s="217"/>
      <c r="V19" s="217"/>
      <c r="W19" s="217"/>
      <c r="X19" s="217"/>
      <c r="Y19" s="279"/>
      <c r="Z19" s="282">
        <v>0</v>
      </c>
      <c r="AA19" s="282"/>
      <c r="AB19" s="282"/>
      <c r="AC19" s="282"/>
      <c r="AD19" s="287">
        <v>2058</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v>13561</v>
      </c>
      <c r="BH19" s="217"/>
      <c r="BI19" s="217"/>
      <c r="BJ19" s="217"/>
      <c r="BK19" s="217"/>
      <c r="BL19" s="217"/>
      <c r="BM19" s="217"/>
      <c r="BN19" s="279"/>
      <c r="BO19" s="282">
        <v>2.2000000000000002</v>
      </c>
      <c r="BP19" s="282"/>
      <c r="BQ19" s="282"/>
      <c r="BR19" s="282"/>
      <c r="BS19" s="287" t="s">
        <v>204</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4807</v>
      </c>
      <c r="S20" s="217"/>
      <c r="T20" s="217"/>
      <c r="U20" s="217"/>
      <c r="V20" s="217"/>
      <c r="W20" s="217"/>
      <c r="X20" s="217"/>
      <c r="Y20" s="279"/>
      <c r="Z20" s="282">
        <v>0.1</v>
      </c>
      <c r="AA20" s="282"/>
      <c r="AB20" s="282"/>
      <c r="AC20" s="282"/>
      <c r="AD20" s="287">
        <v>4807</v>
      </c>
      <c r="AE20" s="287"/>
      <c r="AF20" s="287"/>
      <c r="AG20" s="287"/>
      <c r="AH20" s="287"/>
      <c r="AI20" s="287"/>
      <c r="AJ20" s="287"/>
      <c r="AK20" s="287"/>
      <c r="AL20" s="283">
        <v>0.1</v>
      </c>
      <c r="AM20" s="238"/>
      <c r="AN20" s="238"/>
      <c r="AO20" s="296"/>
      <c r="AP20" s="261" t="s">
        <v>369</v>
      </c>
      <c r="AQ20" s="1"/>
      <c r="AR20" s="1"/>
      <c r="AS20" s="1"/>
      <c r="AT20" s="1"/>
      <c r="AU20" s="1"/>
      <c r="AV20" s="1"/>
      <c r="AW20" s="1"/>
      <c r="AX20" s="1"/>
      <c r="AY20" s="1"/>
      <c r="AZ20" s="1"/>
      <c r="BA20" s="1"/>
      <c r="BB20" s="1"/>
      <c r="BC20" s="1"/>
      <c r="BD20" s="1"/>
      <c r="BE20" s="1"/>
      <c r="BF20" s="269"/>
      <c r="BG20" s="274">
        <v>13561</v>
      </c>
      <c r="BH20" s="217"/>
      <c r="BI20" s="217"/>
      <c r="BJ20" s="217"/>
      <c r="BK20" s="217"/>
      <c r="BL20" s="217"/>
      <c r="BM20" s="217"/>
      <c r="BN20" s="279"/>
      <c r="BO20" s="282">
        <v>2.2000000000000002</v>
      </c>
      <c r="BP20" s="282"/>
      <c r="BQ20" s="282"/>
      <c r="BR20" s="282"/>
      <c r="BS20" s="287" t="s">
        <v>204</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6664717</v>
      </c>
      <c r="CS20" s="217"/>
      <c r="CT20" s="217"/>
      <c r="CU20" s="217"/>
      <c r="CV20" s="217"/>
      <c r="CW20" s="217"/>
      <c r="CX20" s="217"/>
      <c r="CY20" s="279"/>
      <c r="CZ20" s="282">
        <v>100</v>
      </c>
      <c r="DA20" s="282"/>
      <c r="DB20" s="282"/>
      <c r="DC20" s="282"/>
      <c r="DD20" s="288">
        <v>692787</v>
      </c>
      <c r="DE20" s="217"/>
      <c r="DF20" s="217"/>
      <c r="DG20" s="217"/>
      <c r="DH20" s="217"/>
      <c r="DI20" s="217"/>
      <c r="DJ20" s="217"/>
      <c r="DK20" s="217"/>
      <c r="DL20" s="217"/>
      <c r="DM20" s="217"/>
      <c r="DN20" s="217"/>
      <c r="DO20" s="217"/>
      <c r="DP20" s="279"/>
      <c r="DQ20" s="288">
        <v>4787500</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3443747</v>
      </c>
      <c r="S21" s="217"/>
      <c r="T21" s="217"/>
      <c r="U21" s="217"/>
      <c r="V21" s="217"/>
      <c r="W21" s="217"/>
      <c r="X21" s="217"/>
      <c r="Y21" s="279"/>
      <c r="Z21" s="282">
        <v>49</v>
      </c>
      <c r="AA21" s="282"/>
      <c r="AB21" s="282"/>
      <c r="AC21" s="282"/>
      <c r="AD21" s="287">
        <v>3221343</v>
      </c>
      <c r="AE21" s="287"/>
      <c r="AF21" s="287"/>
      <c r="AG21" s="287"/>
      <c r="AH21" s="287"/>
      <c r="AI21" s="287"/>
      <c r="AJ21" s="287"/>
      <c r="AK21" s="287"/>
      <c r="AL21" s="283">
        <v>78.5</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13561</v>
      </c>
      <c r="BH21" s="217"/>
      <c r="BI21" s="217"/>
      <c r="BJ21" s="217"/>
      <c r="BK21" s="217"/>
      <c r="BL21" s="217"/>
      <c r="BM21" s="217"/>
      <c r="BN21" s="279"/>
      <c r="BO21" s="282">
        <v>2.2000000000000002</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3221343</v>
      </c>
      <c r="S22" s="217"/>
      <c r="T22" s="217"/>
      <c r="U22" s="217"/>
      <c r="V22" s="217"/>
      <c r="W22" s="217"/>
      <c r="X22" s="217"/>
      <c r="Y22" s="279"/>
      <c r="Z22" s="282">
        <v>45.9</v>
      </c>
      <c r="AA22" s="282"/>
      <c r="AB22" s="282"/>
      <c r="AC22" s="282"/>
      <c r="AD22" s="287">
        <v>3221343</v>
      </c>
      <c r="AE22" s="287"/>
      <c r="AF22" s="287"/>
      <c r="AG22" s="287"/>
      <c r="AH22" s="287"/>
      <c r="AI22" s="287"/>
      <c r="AJ22" s="287"/>
      <c r="AK22" s="287"/>
      <c r="AL22" s="283">
        <v>78.5</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222404</v>
      </c>
      <c r="S23" s="217"/>
      <c r="T23" s="217"/>
      <c r="U23" s="217"/>
      <c r="V23" s="217"/>
      <c r="W23" s="217"/>
      <c r="X23" s="217"/>
      <c r="Y23" s="279"/>
      <c r="Z23" s="282">
        <v>3.2</v>
      </c>
      <c r="AA23" s="282"/>
      <c r="AB23" s="282"/>
      <c r="AC23" s="282"/>
      <c r="AD23" s="287" t="s">
        <v>204</v>
      </c>
      <c r="AE23" s="287"/>
      <c r="AF23" s="287"/>
      <c r="AG23" s="287"/>
      <c r="AH23" s="287"/>
      <c r="AI23" s="287"/>
      <c r="AJ23" s="287"/>
      <c r="AK23" s="287"/>
      <c r="AL23" s="283" t="s">
        <v>204</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377</v>
      </c>
      <c r="DA23" s="139"/>
      <c r="DB23" s="139"/>
      <c r="DC23" s="144"/>
      <c r="DD23" s="182" t="s">
        <v>302</v>
      </c>
      <c r="DE23" s="139"/>
      <c r="DF23" s="139"/>
      <c r="DG23" s="139"/>
      <c r="DH23" s="139"/>
      <c r="DI23" s="139"/>
      <c r="DJ23" s="139"/>
      <c r="DK23" s="144"/>
      <c r="DL23" s="345" t="s">
        <v>380</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2514964</v>
      </c>
      <c r="CS24" s="276"/>
      <c r="CT24" s="276"/>
      <c r="CU24" s="276"/>
      <c r="CV24" s="276"/>
      <c r="CW24" s="276"/>
      <c r="CX24" s="276"/>
      <c r="CY24" s="278"/>
      <c r="CZ24" s="291">
        <v>37.700000000000003</v>
      </c>
      <c r="DA24" s="293"/>
      <c r="DB24" s="293"/>
      <c r="DC24" s="337"/>
      <c r="DD24" s="341">
        <v>1992358</v>
      </c>
      <c r="DE24" s="276"/>
      <c r="DF24" s="276"/>
      <c r="DG24" s="276"/>
      <c r="DH24" s="276"/>
      <c r="DI24" s="276"/>
      <c r="DJ24" s="276"/>
      <c r="DK24" s="278"/>
      <c r="DL24" s="341">
        <v>1990149</v>
      </c>
      <c r="DM24" s="276"/>
      <c r="DN24" s="276"/>
      <c r="DO24" s="276"/>
      <c r="DP24" s="276"/>
      <c r="DQ24" s="276"/>
      <c r="DR24" s="276"/>
      <c r="DS24" s="276"/>
      <c r="DT24" s="276"/>
      <c r="DU24" s="276"/>
      <c r="DV24" s="278"/>
      <c r="DW24" s="291">
        <v>48.1</v>
      </c>
      <c r="DX24" s="293"/>
      <c r="DY24" s="293"/>
      <c r="DZ24" s="293"/>
      <c r="EA24" s="293"/>
      <c r="EB24" s="293"/>
      <c r="EC24" s="295"/>
    </row>
    <row r="25" spans="2:133" ht="11.25" customHeight="1">
      <c r="B25" s="261" t="s">
        <v>53</v>
      </c>
      <c r="C25" s="1"/>
      <c r="D25" s="1"/>
      <c r="E25" s="1"/>
      <c r="F25" s="1"/>
      <c r="G25" s="1"/>
      <c r="H25" s="1"/>
      <c r="I25" s="1"/>
      <c r="J25" s="1"/>
      <c r="K25" s="1"/>
      <c r="L25" s="1"/>
      <c r="M25" s="1"/>
      <c r="N25" s="1"/>
      <c r="O25" s="1"/>
      <c r="P25" s="1"/>
      <c r="Q25" s="269"/>
      <c r="R25" s="274">
        <v>4315244</v>
      </c>
      <c r="S25" s="217"/>
      <c r="T25" s="217"/>
      <c r="U25" s="217"/>
      <c r="V25" s="217"/>
      <c r="W25" s="217"/>
      <c r="X25" s="217"/>
      <c r="Y25" s="279"/>
      <c r="Z25" s="282">
        <v>61.4</v>
      </c>
      <c r="AA25" s="282"/>
      <c r="AB25" s="282"/>
      <c r="AC25" s="282"/>
      <c r="AD25" s="287">
        <v>4092840</v>
      </c>
      <c r="AE25" s="287"/>
      <c r="AF25" s="287"/>
      <c r="AG25" s="287"/>
      <c r="AH25" s="287"/>
      <c r="AI25" s="287"/>
      <c r="AJ25" s="287"/>
      <c r="AK25" s="287"/>
      <c r="AL25" s="283">
        <v>99.7</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1119248</v>
      </c>
      <c r="CS25" s="313"/>
      <c r="CT25" s="313"/>
      <c r="CU25" s="313"/>
      <c r="CV25" s="313"/>
      <c r="CW25" s="313"/>
      <c r="CX25" s="313"/>
      <c r="CY25" s="332"/>
      <c r="CZ25" s="283">
        <v>16.8</v>
      </c>
      <c r="DA25" s="335"/>
      <c r="DB25" s="335"/>
      <c r="DC25" s="338"/>
      <c r="DD25" s="288">
        <v>1011127</v>
      </c>
      <c r="DE25" s="313"/>
      <c r="DF25" s="313"/>
      <c r="DG25" s="313"/>
      <c r="DH25" s="313"/>
      <c r="DI25" s="313"/>
      <c r="DJ25" s="313"/>
      <c r="DK25" s="332"/>
      <c r="DL25" s="288">
        <v>1010428</v>
      </c>
      <c r="DM25" s="313"/>
      <c r="DN25" s="313"/>
      <c r="DO25" s="313"/>
      <c r="DP25" s="313"/>
      <c r="DQ25" s="313"/>
      <c r="DR25" s="313"/>
      <c r="DS25" s="313"/>
      <c r="DT25" s="313"/>
      <c r="DU25" s="313"/>
      <c r="DV25" s="332"/>
      <c r="DW25" s="283">
        <v>24.4</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643</v>
      </c>
      <c r="S26" s="217"/>
      <c r="T26" s="217"/>
      <c r="U26" s="217"/>
      <c r="V26" s="217"/>
      <c r="W26" s="217"/>
      <c r="X26" s="217"/>
      <c r="Y26" s="279"/>
      <c r="Z26" s="282">
        <v>0</v>
      </c>
      <c r="AA26" s="282"/>
      <c r="AB26" s="282"/>
      <c r="AC26" s="282"/>
      <c r="AD26" s="287">
        <v>643</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617209</v>
      </c>
      <c r="CS26" s="217"/>
      <c r="CT26" s="217"/>
      <c r="CU26" s="217"/>
      <c r="CV26" s="217"/>
      <c r="CW26" s="217"/>
      <c r="CX26" s="217"/>
      <c r="CY26" s="279"/>
      <c r="CZ26" s="283">
        <v>9.3000000000000007</v>
      </c>
      <c r="DA26" s="335"/>
      <c r="DB26" s="335"/>
      <c r="DC26" s="338"/>
      <c r="DD26" s="288">
        <v>558789</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7128</v>
      </c>
      <c r="S27" s="217"/>
      <c r="T27" s="217"/>
      <c r="U27" s="217"/>
      <c r="V27" s="217"/>
      <c r="W27" s="217"/>
      <c r="X27" s="217"/>
      <c r="Y27" s="279"/>
      <c r="Z27" s="282">
        <v>0.1</v>
      </c>
      <c r="AA27" s="282"/>
      <c r="AB27" s="282"/>
      <c r="AC27" s="282"/>
      <c r="AD27" s="287" t="s">
        <v>204</v>
      </c>
      <c r="AE27" s="287"/>
      <c r="AF27" s="287"/>
      <c r="AG27" s="287"/>
      <c r="AH27" s="287"/>
      <c r="AI27" s="287"/>
      <c r="AJ27" s="287"/>
      <c r="AK27" s="287"/>
      <c r="AL27" s="283" t="s">
        <v>204</v>
      </c>
      <c r="AM27" s="238"/>
      <c r="AN27" s="238"/>
      <c r="AO27" s="296"/>
      <c r="AP27" s="261" t="s">
        <v>390</v>
      </c>
      <c r="AQ27" s="1"/>
      <c r="AR27" s="1"/>
      <c r="AS27" s="1"/>
      <c r="AT27" s="1"/>
      <c r="AU27" s="1"/>
      <c r="AV27" s="1"/>
      <c r="AW27" s="1"/>
      <c r="AX27" s="1"/>
      <c r="AY27" s="1"/>
      <c r="AZ27" s="1"/>
      <c r="BA27" s="1"/>
      <c r="BB27" s="1"/>
      <c r="BC27" s="1"/>
      <c r="BD27" s="1"/>
      <c r="BE27" s="1"/>
      <c r="BF27" s="269"/>
      <c r="BG27" s="274">
        <v>616712</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543175</v>
      </c>
      <c r="CS27" s="313"/>
      <c r="CT27" s="313"/>
      <c r="CU27" s="313"/>
      <c r="CV27" s="313"/>
      <c r="CW27" s="313"/>
      <c r="CX27" s="313"/>
      <c r="CY27" s="332"/>
      <c r="CZ27" s="283">
        <v>8.1999999999999993</v>
      </c>
      <c r="DA27" s="335"/>
      <c r="DB27" s="335"/>
      <c r="DC27" s="338"/>
      <c r="DD27" s="288">
        <v>137181</v>
      </c>
      <c r="DE27" s="313"/>
      <c r="DF27" s="313"/>
      <c r="DG27" s="313"/>
      <c r="DH27" s="313"/>
      <c r="DI27" s="313"/>
      <c r="DJ27" s="313"/>
      <c r="DK27" s="332"/>
      <c r="DL27" s="288">
        <v>135671</v>
      </c>
      <c r="DM27" s="313"/>
      <c r="DN27" s="313"/>
      <c r="DO27" s="313"/>
      <c r="DP27" s="313"/>
      <c r="DQ27" s="313"/>
      <c r="DR27" s="313"/>
      <c r="DS27" s="313"/>
      <c r="DT27" s="313"/>
      <c r="DU27" s="313"/>
      <c r="DV27" s="332"/>
      <c r="DW27" s="283">
        <v>3.3</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101747</v>
      </c>
      <c r="S28" s="217"/>
      <c r="T28" s="217"/>
      <c r="U28" s="217"/>
      <c r="V28" s="217"/>
      <c r="W28" s="217"/>
      <c r="X28" s="217"/>
      <c r="Y28" s="279"/>
      <c r="Z28" s="282">
        <v>1.4</v>
      </c>
      <c r="AA28" s="282"/>
      <c r="AB28" s="282"/>
      <c r="AC28" s="282"/>
      <c r="AD28" s="287">
        <v>1335</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852541</v>
      </c>
      <c r="CS28" s="217"/>
      <c r="CT28" s="217"/>
      <c r="CU28" s="217"/>
      <c r="CV28" s="217"/>
      <c r="CW28" s="217"/>
      <c r="CX28" s="217"/>
      <c r="CY28" s="279"/>
      <c r="CZ28" s="283">
        <v>12.8</v>
      </c>
      <c r="DA28" s="335"/>
      <c r="DB28" s="335"/>
      <c r="DC28" s="338"/>
      <c r="DD28" s="288">
        <v>844050</v>
      </c>
      <c r="DE28" s="217"/>
      <c r="DF28" s="217"/>
      <c r="DG28" s="217"/>
      <c r="DH28" s="217"/>
      <c r="DI28" s="217"/>
      <c r="DJ28" s="217"/>
      <c r="DK28" s="279"/>
      <c r="DL28" s="288">
        <v>844050</v>
      </c>
      <c r="DM28" s="217"/>
      <c r="DN28" s="217"/>
      <c r="DO28" s="217"/>
      <c r="DP28" s="217"/>
      <c r="DQ28" s="217"/>
      <c r="DR28" s="217"/>
      <c r="DS28" s="217"/>
      <c r="DT28" s="217"/>
      <c r="DU28" s="217"/>
      <c r="DV28" s="279"/>
      <c r="DW28" s="283">
        <v>20.399999999999999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13790</v>
      </c>
      <c r="S29" s="217"/>
      <c r="T29" s="217"/>
      <c r="U29" s="217"/>
      <c r="V29" s="217"/>
      <c r="W29" s="217"/>
      <c r="X29" s="217"/>
      <c r="Y29" s="279"/>
      <c r="Z29" s="282">
        <v>0.2</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852541</v>
      </c>
      <c r="CS29" s="313"/>
      <c r="CT29" s="313"/>
      <c r="CU29" s="313"/>
      <c r="CV29" s="313"/>
      <c r="CW29" s="313"/>
      <c r="CX29" s="313"/>
      <c r="CY29" s="332"/>
      <c r="CZ29" s="283">
        <v>12.8</v>
      </c>
      <c r="DA29" s="335"/>
      <c r="DB29" s="335"/>
      <c r="DC29" s="338"/>
      <c r="DD29" s="288">
        <v>844050</v>
      </c>
      <c r="DE29" s="313"/>
      <c r="DF29" s="313"/>
      <c r="DG29" s="313"/>
      <c r="DH29" s="313"/>
      <c r="DI29" s="313"/>
      <c r="DJ29" s="313"/>
      <c r="DK29" s="332"/>
      <c r="DL29" s="288">
        <v>844050</v>
      </c>
      <c r="DM29" s="313"/>
      <c r="DN29" s="313"/>
      <c r="DO29" s="313"/>
      <c r="DP29" s="313"/>
      <c r="DQ29" s="313"/>
      <c r="DR29" s="313"/>
      <c r="DS29" s="313"/>
      <c r="DT29" s="313"/>
      <c r="DU29" s="313"/>
      <c r="DV29" s="332"/>
      <c r="DW29" s="283">
        <v>20.399999999999999</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604753</v>
      </c>
      <c r="S30" s="217"/>
      <c r="T30" s="217"/>
      <c r="U30" s="217"/>
      <c r="V30" s="217"/>
      <c r="W30" s="217"/>
      <c r="X30" s="217"/>
      <c r="Y30" s="279"/>
      <c r="Z30" s="282">
        <v>8.6</v>
      </c>
      <c r="AA30" s="282"/>
      <c r="AB30" s="282"/>
      <c r="AC30" s="282"/>
      <c r="AD30" s="287" t="s">
        <v>204</v>
      </c>
      <c r="AE30" s="287"/>
      <c r="AF30" s="287"/>
      <c r="AG30" s="287"/>
      <c r="AH30" s="287"/>
      <c r="AI30" s="287"/>
      <c r="AJ30" s="287"/>
      <c r="AK30" s="287"/>
      <c r="AL30" s="283" t="s">
        <v>204</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834130</v>
      </c>
      <c r="CS30" s="217"/>
      <c r="CT30" s="217"/>
      <c r="CU30" s="217"/>
      <c r="CV30" s="217"/>
      <c r="CW30" s="217"/>
      <c r="CX30" s="217"/>
      <c r="CY30" s="279"/>
      <c r="CZ30" s="283">
        <v>12.5</v>
      </c>
      <c r="DA30" s="335"/>
      <c r="DB30" s="335"/>
      <c r="DC30" s="338"/>
      <c r="DD30" s="288">
        <v>825639</v>
      </c>
      <c r="DE30" s="217"/>
      <c r="DF30" s="217"/>
      <c r="DG30" s="217"/>
      <c r="DH30" s="217"/>
      <c r="DI30" s="217"/>
      <c r="DJ30" s="217"/>
      <c r="DK30" s="279"/>
      <c r="DL30" s="288">
        <v>825639</v>
      </c>
      <c r="DM30" s="217"/>
      <c r="DN30" s="217"/>
      <c r="DO30" s="217"/>
      <c r="DP30" s="217"/>
      <c r="DQ30" s="217"/>
      <c r="DR30" s="217"/>
      <c r="DS30" s="217"/>
      <c r="DT30" s="217"/>
      <c r="DU30" s="217"/>
      <c r="DV30" s="279"/>
      <c r="DW30" s="283">
        <v>20</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4</v>
      </c>
      <c r="AQ31" s="178"/>
      <c r="AR31" s="178"/>
      <c r="AS31" s="178"/>
      <c r="AT31" s="306" t="s">
        <v>396</v>
      </c>
      <c r="AU31" s="265"/>
      <c r="AV31" s="265"/>
      <c r="AW31" s="265"/>
      <c r="AX31" s="260" t="s">
        <v>276</v>
      </c>
      <c r="AY31" s="265"/>
      <c r="AZ31" s="265"/>
      <c r="BA31" s="265"/>
      <c r="BB31" s="265"/>
      <c r="BC31" s="265"/>
      <c r="BD31" s="265"/>
      <c r="BE31" s="265"/>
      <c r="BF31" s="268"/>
      <c r="BG31" s="318">
        <v>98.9</v>
      </c>
      <c r="BH31" s="322"/>
      <c r="BI31" s="322"/>
      <c r="BJ31" s="322"/>
      <c r="BK31" s="322"/>
      <c r="BL31" s="322"/>
      <c r="BM31" s="293">
        <v>95</v>
      </c>
      <c r="BN31" s="322"/>
      <c r="BO31" s="322"/>
      <c r="BP31" s="322"/>
      <c r="BQ31" s="324"/>
      <c r="BR31" s="318">
        <v>98.9</v>
      </c>
      <c r="BS31" s="322"/>
      <c r="BT31" s="322"/>
      <c r="BU31" s="322"/>
      <c r="BV31" s="322"/>
      <c r="BW31" s="322"/>
      <c r="BX31" s="293">
        <v>95</v>
      </c>
      <c r="BY31" s="322"/>
      <c r="BZ31" s="322"/>
      <c r="CA31" s="322"/>
      <c r="CB31" s="324"/>
      <c r="CD31" s="134"/>
      <c r="CE31" s="42"/>
      <c r="CF31" s="261" t="s">
        <v>317</v>
      </c>
      <c r="CG31" s="1"/>
      <c r="CH31" s="1"/>
      <c r="CI31" s="1"/>
      <c r="CJ31" s="1"/>
      <c r="CK31" s="1"/>
      <c r="CL31" s="1"/>
      <c r="CM31" s="1"/>
      <c r="CN31" s="1"/>
      <c r="CO31" s="1"/>
      <c r="CP31" s="1"/>
      <c r="CQ31" s="269"/>
      <c r="CR31" s="274">
        <v>18411</v>
      </c>
      <c r="CS31" s="313"/>
      <c r="CT31" s="313"/>
      <c r="CU31" s="313"/>
      <c r="CV31" s="313"/>
      <c r="CW31" s="313"/>
      <c r="CX31" s="313"/>
      <c r="CY31" s="332"/>
      <c r="CZ31" s="283">
        <v>0.3</v>
      </c>
      <c r="DA31" s="335"/>
      <c r="DB31" s="335"/>
      <c r="DC31" s="338"/>
      <c r="DD31" s="288">
        <v>18411</v>
      </c>
      <c r="DE31" s="313"/>
      <c r="DF31" s="313"/>
      <c r="DG31" s="313"/>
      <c r="DH31" s="313"/>
      <c r="DI31" s="313"/>
      <c r="DJ31" s="313"/>
      <c r="DK31" s="332"/>
      <c r="DL31" s="288">
        <v>18411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443524</v>
      </c>
      <c r="S32" s="217"/>
      <c r="T32" s="217"/>
      <c r="U32" s="217"/>
      <c r="V32" s="217"/>
      <c r="W32" s="217"/>
      <c r="X32" s="217"/>
      <c r="Y32" s="279"/>
      <c r="Z32" s="282">
        <v>6.3</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249</v>
      </c>
      <c r="AX32" s="261" t="s">
        <v>291</v>
      </c>
      <c r="AY32" s="1"/>
      <c r="AZ32" s="1"/>
      <c r="BA32" s="1"/>
      <c r="BB32" s="1"/>
      <c r="BC32" s="1"/>
      <c r="BD32" s="1"/>
      <c r="BE32" s="1"/>
      <c r="BF32" s="269"/>
      <c r="BG32" s="319">
        <v>99</v>
      </c>
      <c r="BH32" s="313"/>
      <c r="BI32" s="313"/>
      <c r="BJ32" s="313"/>
      <c r="BK32" s="313"/>
      <c r="BL32" s="313"/>
      <c r="BM32" s="238">
        <v>95.2</v>
      </c>
      <c r="BN32" s="313"/>
      <c r="BO32" s="313"/>
      <c r="BP32" s="313"/>
      <c r="BQ32" s="316"/>
      <c r="BR32" s="319">
        <v>98.9</v>
      </c>
      <c r="BS32" s="313"/>
      <c r="BT32" s="313"/>
      <c r="BU32" s="313"/>
      <c r="BV32" s="313"/>
      <c r="BW32" s="313"/>
      <c r="BX32" s="238">
        <v>95.4</v>
      </c>
      <c r="BY32" s="313"/>
      <c r="BZ32" s="313"/>
      <c r="CA32" s="313"/>
      <c r="CB32" s="316"/>
      <c r="CD32" s="135"/>
      <c r="CE32" s="142"/>
      <c r="CF32" s="261" t="s">
        <v>399</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13829</v>
      </c>
      <c r="S33" s="217"/>
      <c r="T33" s="217"/>
      <c r="U33" s="217"/>
      <c r="V33" s="217"/>
      <c r="W33" s="217"/>
      <c r="X33" s="217"/>
      <c r="Y33" s="279"/>
      <c r="Z33" s="282">
        <v>0.2</v>
      </c>
      <c r="AA33" s="282"/>
      <c r="AB33" s="282"/>
      <c r="AC33" s="282"/>
      <c r="AD33" s="287">
        <v>6</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98.6</v>
      </c>
      <c r="BH33" s="312"/>
      <c r="BI33" s="312"/>
      <c r="BJ33" s="312"/>
      <c r="BK33" s="312"/>
      <c r="BL33" s="312"/>
      <c r="BM33" s="294">
        <v>93.8</v>
      </c>
      <c r="BN33" s="312"/>
      <c r="BO33" s="312"/>
      <c r="BP33" s="312"/>
      <c r="BQ33" s="317"/>
      <c r="BR33" s="320">
        <v>98.7</v>
      </c>
      <c r="BS33" s="312"/>
      <c r="BT33" s="312"/>
      <c r="BU33" s="312"/>
      <c r="BV33" s="312"/>
      <c r="BW33" s="312"/>
      <c r="BX33" s="294">
        <v>93.6</v>
      </c>
      <c r="BY33" s="312"/>
      <c r="BZ33" s="312"/>
      <c r="CA33" s="312"/>
      <c r="CB33" s="317"/>
      <c r="CD33" s="261" t="s">
        <v>400</v>
      </c>
      <c r="CE33" s="1"/>
      <c r="CF33" s="1"/>
      <c r="CG33" s="1"/>
      <c r="CH33" s="1"/>
      <c r="CI33" s="1"/>
      <c r="CJ33" s="1"/>
      <c r="CK33" s="1"/>
      <c r="CL33" s="1"/>
      <c r="CM33" s="1"/>
      <c r="CN33" s="1"/>
      <c r="CO33" s="1"/>
      <c r="CP33" s="1"/>
      <c r="CQ33" s="269"/>
      <c r="CR33" s="274">
        <v>3411922</v>
      </c>
      <c r="CS33" s="313"/>
      <c r="CT33" s="313"/>
      <c r="CU33" s="313"/>
      <c r="CV33" s="313"/>
      <c r="CW33" s="313"/>
      <c r="CX33" s="313"/>
      <c r="CY33" s="332"/>
      <c r="CZ33" s="283">
        <v>51.2</v>
      </c>
      <c r="DA33" s="335"/>
      <c r="DB33" s="335"/>
      <c r="DC33" s="338"/>
      <c r="DD33" s="288">
        <v>2590362</v>
      </c>
      <c r="DE33" s="313"/>
      <c r="DF33" s="313"/>
      <c r="DG33" s="313"/>
      <c r="DH33" s="313"/>
      <c r="DI33" s="313"/>
      <c r="DJ33" s="313"/>
      <c r="DK33" s="332"/>
      <c r="DL33" s="288">
        <v>1927780</v>
      </c>
      <c r="DM33" s="313"/>
      <c r="DN33" s="313"/>
      <c r="DO33" s="313"/>
      <c r="DP33" s="313"/>
      <c r="DQ33" s="313"/>
      <c r="DR33" s="313"/>
      <c r="DS33" s="313"/>
      <c r="DT33" s="313"/>
      <c r="DU33" s="313"/>
      <c r="DV33" s="332"/>
      <c r="DW33" s="283">
        <v>46.6</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88141</v>
      </c>
      <c r="S34" s="217"/>
      <c r="T34" s="217"/>
      <c r="U34" s="217"/>
      <c r="V34" s="217"/>
      <c r="W34" s="217"/>
      <c r="X34" s="217"/>
      <c r="Y34" s="279"/>
      <c r="Z34" s="282">
        <v>1.3</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837151</v>
      </c>
      <c r="CS34" s="217"/>
      <c r="CT34" s="217"/>
      <c r="CU34" s="217"/>
      <c r="CV34" s="217"/>
      <c r="CW34" s="217"/>
      <c r="CX34" s="217"/>
      <c r="CY34" s="279"/>
      <c r="CZ34" s="283">
        <v>12.6</v>
      </c>
      <c r="DA34" s="335"/>
      <c r="DB34" s="335"/>
      <c r="DC34" s="338"/>
      <c r="DD34" s="288">
        <v>619743</v>
      </c>
      <c r="DE34" s="217"/>
      <c r="DF34" s="217"/>
      <c r="DG34" s="217"/>
      <c r="DH34" s="217"/>
      <c r="DI34" s="217"/>
      <c r="DJ34" s="217"/>
      <c r="DK34" s="279"/>
      <c r="DL34" s="288">
        <v>528101</v>
      </c>
      <c r="DM34" s="217"/>
      <c r="DN34" s="217"/>
      <c r="DO34" s="217"/>
      <c r="DP34" s="217"/>
      <c r="DQ34" s="217"/>
      <c r="DR34" s="217"/>
      <c r="DS34" s="217"/>
      <c r="DT34" s="217"/>
      <c r="DU34" s="217"/>
      <c r="DV34" s="279"/>
      <c r="DW34" s="283">
        <v>12.8</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454180</v>
      </c>
      <c r="S35" s="217"/>
      <c r="T35" s="217"/>
      <c r="U35" s="217"/>
      <c r="V35" s="217"/>
      <c r="W35" s="217"/>
      <c r="X35" s="217"/>
      <c r="Y35" s="279"/>
      <c r="Z35" s="282">
        <v>6.5</v>
      </c>
      <c r="AA35" s="282"/>
      <c r="AB35" s="282"/>
      <c r="AC35" s="282"/>
      <c r="AD35" s="287" t="s">
        <v>204</v>
      </c>
      <c r="AE35" s="287"/>
      <c r="AF35" s="287"/>
      <c r="AG35" s="287"/>
      <c r="AH35" s="287"/>
      <c r="AI35" s="287"/>
      <c r="AJ35" s="287"/>
      <c r="AK35" s="287"/>
      <c r="AL35" s="283" t="s">
        <v>204</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203273</v>
      </c>
      <c r="CS35" s="313"/>
      <c r="CT35" s="313"/>
      <c r="CU35" s="313"/>
      <c r="CV35" s="313"/>
      <c r="CW35" s="313"/>
      <c r="CX35" s="313"/>
      <c r="CY35" s="332"/>
      <c r="CZ35" s="283">
        <v>3</v>
      </c>
      <c r="DA35" s="335"/>
      <c r="DB35" s="335"/>
      <c r="DC35" s="338"/>
      <c r="DD35" s="288">
        <v>170003</v>
      </c>
      <c r="DE35" s="313"/>
      <c r="DF35" s="313"/>
      <c r="DG35" s="313"/>
      <c r="DH35" s="313"/>
      <c r="DI35" s="313"/>
      <c r="DJ35" s="313"/>
      <c r="DK35" s="332"/>
      <c r="DL35" s="288">
        <v>160871</v>
      </c>
      <c r="DM35" s="313"/>
      <c r="DN35" s="313"/>
      <c r="DO35" s="313"/>
      <c r="DP35" s="313"/>
      <c r="DQ35" s="313"/>
      <c r="DR35" s="313"/>
      <c r="DS35" s="313"/>
      <c r="DT35" s="313"/>
      <c r="DU35" s="313"/>
      <c r="DV35" s="332"/>
      <c r="DW35" s="283">
        <v>3.9</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159113</v>
      </c>
      <c r="S36" s="217"/>
      <c r="T36" s="217"/>
      <c r="U36" s="217"/>
      <c r="V36" s="217"/>
      <c r="W36" s="217"/>
      <c r="X36" s="217"/>
      <c r="Y36" s="279"/>
      <c r="Z36" s="282">
        <v>2.2999999999999998</v>
      </c>
      <c r="AA36" s="282"/>
      <c r="AB36" s="282"/>
      <c r="AC36" s="282"/>
      <c r="AD36" s="287" t="s">
        <v>204</v>
      </c>
      <c r="AE36" s="287"/>
      <c r="AF36" s="287"/>
      <c r="AG36" s="287"/>
      <c r="AH36" s="287"/>
      <c r="AI36" s="287"/>
      <c r="AJ36" s="287"/>
      <c r="AK36" s="287"/>
      <c r="AL36" s="283" t="s">
        <v>204</v>
      </c>
      <c r="AM36" s="238"/>
      <c r="AN36" s="238"/>
      <c r="AO36" s="296"/>
      <c r="AP36" s="95"/>
      <c r="AQ36" s="301" t="s">
        <v>390</v>
      </c>
      <c r="AR36" s="304"/>
      <c r="AS36" s="304"/>
      <c r="AT36" s="304"/>
      <c r="AU36" s="304"/>
      <c r="AV36" s="304"/>
      <c r="AW36" s="304"/>
      <c r="AX36" s="304"/>
      <c r="AY36" s="309"/>
      <c r="AZ36" s="273">
        <v>1037037</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10188</v>
      </c>
      <c r="BW36" s="276"/>
      <c r="BX36" s="276"/>
      <c r="BY36" s="276"/>
      <c r="BZ36" s="276"/>
      <c r="CA36" s="276"/>
      <c r="CB36" s="315"/>
      <c r="CD36" s="261" t="s">
        <v>29</v>
      </c>
      <c r="CE36" s="1"/>
      <c r="CF36" s="1"/>
      <c r="CG36" s="1"/>
      <c r="CH36" s="1"/>
      <c r="CI36" s="1"/>
      <c r="CJ36" s="1"/>
      <c r="CK36" s="1"/>
      <c r="CL36" s="1"/>
      <c r="CM36" s="1"/>
      <c r="CN36" s="1"/>
      <c r="CO36" s="1"/>
      <c r="CP36" s="1"/>
      <c r="CQ36" s="269"/>
      <c r="CR36" s="274">
        <v>1323436</v>
      </c>
      <c r="CS36" s="217"/>
      <c r="CT36" s="217"/>
      <c r="CU36" s="217"/>
      <c r="CV36" s="217"/>
      <c r="CW36" s="217"/>
      <c r="CX36" s="217"/>
      <c r="CY36" s="279"/>
      <c r="CZ36" s="283">
        <v>19.899999999999999</v>
      </c>
      <c r="DA36" s="335"/>
      <c r="DB36" s="335"/>
      <c r="DC36" s="338"/>
      <c r="DD36" s="288">
        <v>1116621</v>
      </c>
      <c r="DE36" s="217"/>
      <c r="DF36" s="217"/>
      <c r="DG36" s="217"/>
      <c r="DH36" s="217"/>
      <c r="DI36" s="217"/>
      <c r="DJ36" s="217"/>
      <c r="DK36" s="279"/>
      <c r="DL36" s="288">
        <v>761104</v>
      </c>
      <c r="DM36" s="217"/>
      <c r="DN36" s="217"/>
      <c r="DO36" s="217"/>
      <c r="DP36" s="217"/>
      <c r="DQ36" s="217"/>
      <c r="DR36" s="217"/>
      <c r="DS36" s="217"/>
      <c r="DT36" s="217"/>
      <c r="DU36" s="217"/>
      <c r="DV36" s="279"/>
      <c r="DW36" s="283">
        <v>18.399999999999999</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260807</v>
      </c>
      <c r="S37" s="217"/>
      <c r="T37" s="217"/>
      <c r="U37" s="217"/>
      <c r="V37" s="217"/>
      <c r="W37" s="217"/>
      <c r="X37" s="217"/>
      <c r="Y37" s="279"/>
      <c r="Z37" s="282">
        <v>3.7</v>
      </c>
      <c r="AA37" s="282"/>
      <c r="AB37" s="282"/>
      <c r="AC37" s="282"/>
      <c r="AD37" s="287">
        <v>8489</v>
      </c>
      <c r="AE37" s="287"/>
      <c r="AF37" s="287"/>
      <c r="AG37" s="287"/>
      <c r="AH37" s="287"/>
      <c r="AI37" s="287"/>
      <c r="AJ37" s="287"/>
      <c r="AK37" s="287"/>
      <c r="AL37" s="283">
        <v>0.2</v>
      </c>
      <c r="AM37" s="238"/>
      <c r="AN37" s="238"/>
      <c r="AO37" s="296"/>
      <c r="AQ37" s="302" t="s">
        <v>411</v>
      </c>
      <c r="AR37" s="111"/>
      <c r="AS37" s="111"/>
      <c r="AT37" s="111"/>
      <c r="AU37" s="111"/>
      <c r="AV37" s="111"/>
      <c r="AW37" s="111"/>
      <c r="AX37" s="111"/>
      <c r="AY37" s="310"/>
      <c r="AZ37" s="274">
        <v>344751</v>
      </c>
      <c r="BA37" s="217"/>
      <c r="BB37" s="217"/>
      <c r="BC37" s="217"/>
      <c r="BD37" s="313"/>
      <c r="BE37" s="313"/>
      <c r="BF37" s="316"/>
      <c r="BG37" s="261" t="s">
        <v>414</v>
      </c>
      <c r="BH37" s="1"/>
      <c r="BI37" s="1"/>
      <c r="BJ37" s="1"/>
      <c r="BK37" s="1"/>
      <c r="BL37" s="1"/>
      <c r="BM37" s="1"/>
      <c r="BN37" s="1"/>
      <c r="BO37" s="1"/>
      <c r="BP37" s="1"/>
      <c r="BQ37" s="1"/>
      <c r="BR37" s="1"/>
      <c r="BS37" s="1"/>
      <c r="BT37" s="1"/>
      <c r="BU37" s="269"/>
      <c r="BV37" s="274">
        <v>-8338</v>
      </c>
      <c r="BW37" s="217"/>
      <c r="BX37" s="217"/>
      <c r="BY37" s="217"/>
      <c r="BZ37" s="217"/>
      <c r="CA37" s="217"/>
      <c r="CB37" s="326"/>
      <c r="CD37" s="261" t="s">
        <v>158</v>
      </c>
      <c r="CE37" s="1"/>
      <c r="CF37" s="1"/>
      <c r="CG37" s="1"/>
      <c r="CH37" s="1"/>
      <c r="CI37" s="1"/>
      <c r="CJ37" s="1"/>
      <c r="CK37" s="1"/>
      <c r="CL37" s="1"/>
      <c r="CM37" s="1"/>
      <c r="CN37" s="1"/>
      <c r="CO37" s="1"/>
      <c r="CP37" s="1"/>
      <c r="CQ37" s="269"/>
      <c r="CR37" s="274">
        <v>434419</v>
      </c>
      <c r="CS37" s="313"/>
      <c r="CT37" s="313"/>
      <c r="CU37" s="313"/>
      <c r="CV37" s="313"/>
      <c r="CW37" s="313"/>
      <c r="CX37" s="313"/>
      <c r="CY37" s="332"/>
      <c r="CZ37" s="283">
        <v>6.5</v>
      </c>
      <c r="DA37" s="335"/>
      <c r="DB37" s="335"/>
      <c r="DC37" s="338"/>
      <c r="DD37" s="288">
        <v>388200</v>
      </c>
      <c r="DE37" s="313"/>
      <c r="DF37" s="313"/>
      <c r="DG37" s="313"/>
      <c r="DH37" s="313"/>
      <c r="DI37" s="313"/>
      <c r="DJ37" s="313"/>
      <c r="DK37" s="332"/>
      <c r="DL37" s="288">
        <v>366524</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562400</v>
      </c>
      <c r="S38" s="217"/>
      <c r="T38" s="217"/>
      <c r="U38" s="217"/>
      <c r="V38" s="217"/>
      <c r="W38" s="217"/>
      <c r="X38" s="217"/>
      <c r="Y38" s="279"/>
      <c r="Z38" s="282">
        <v>8</v>
      </c>
      <c r="AA38" s="282"/>
      <c r="AB38" s="282"/>
      <c r="AC38" s="282"/>
      <c r="AD38" s="287" t="s">
        <v>204</v>
      </c>
      <c r="AE38" s="287"/>
      <c r="AF38" s="287"/>
      <c r="AG38" s="287"/>
      <c r="AH38" s="287"/>
      <c r="AI38" s="287"/>
      <c r="AJ38" s="287"/>
      <c r="AK38" s="287"/>
      <c r="AL38" s="283" t="s">
        <v>204</v>
      </c>
      <c r="AM38" s="238"/>
      <c r="AN38" s="238"/>
      <c r="AO38" s="296"/>
      <c r="AQ38" s="302" t="s">
        <v>417</v>
      </c>
      <c r="AR38" s="111"/>
      <c r="AS38" s="111"/>
      <c r="AT38" s="111"/>
      <c r="AU38" s="111"/>
      <c r="AV38" s="111"/>
      <c r="AW38" s="111"/>
      <c r="AX38" s="111"/>
      <c r="AY38" s="310"/>
      <c r="AZ38" s="274">
        <v>234752</v>
      </c>
      <c r="BA38" s="217"/>
      <c r="BB38" s="217"/>
      <c r="BC38" s="217"/>
      <c r="BD38" s="313"/>
      <c r="BE38" s="313"/>
      <c r="BF38" s="316"/>
      <c r="BG38" s="261" t="s">
        <v>418</v>
      </c>
      <c r="BH38" s="1"/>
      <c r="BI38" s="1"/>
      <c r="BJ38" s="1"/>
      <c r="BK38" s="1"/>
      <c r="BL38" s="1"/>
      <c r="BM38" s="1"/>
      <c r="BN38" s="1"/>
      <c r="BO38" s="1"/>
      <c r="BP38" s="1"/>
      <c r="BQ38" s="1"/>
      <c r="BR38" s="1"/>
      <c r="BS38" s="1"/>
      <c r="BT38" s="1"/>
      <c r="BU38" s="269"/>
      <c r="BV38" s="274">
        <v>1064</v>
      </c>
      <c r="BW38" s="217"/>
      <c r="BX38" s="217"/>
      <c r="BY38" s="217"/>
      <c r="BZ38" s="217"/>
      <c r="CA38" s="217"/>
      <c r="CB38" s="326"/>
      <c r="CD38" s="261" t="s">
        <v>419</v>
      </c>
      <c r="CE38" s="1"/>
      <c r="CF38" s="1"/>
      <c r="CG38" s="1"/>
      <c r="CH38" s="1"/>
      <c r="CI38" s="1"/>
      <c r="CJ38" s="1"/>
      <c r="CK38" s="1"/>
      <c r="CL38" s="1"/>
      <c r="CM38" s="1"/>
      <c r="CN38" s="1"/>
      <c r="CO38" s="1"/>
      <c r="CP38" s="1"/>
      <c r="CQ38" s="269"/>
      <c r="CR38" s="274">
        <v>459941</v>
      </c>
      <c r="CS38" s="217"/>
      <c r="CT38" s="217"/>
      <c r="CU38" s="217"/>
      <c r="CV38" s="217"/>
      <c r="CW38" s="217"/>
      <c r="CX38" s="217"/>
      <c r="CY38" s="279"/>
      <c r="CZ38" s="283">
        <v>6.9</v>
      </c>
      <c r="DA38" s="335"/>
      <c r="DB38" s="335"/>
      <c r="DC38" s="338"/>
      <c r="DD38" s="288">
        <v>374533</v>
      </c>
      <c r="DE38" s="217"/>
      <c r="DF38" s="217"/>
      <c r="DG38" s="217"/>
      <c r="DH38" s="217"/>
      <c r="DI38" s="217"/>
      <c r="DJ38" s="217"/>
      <c r="DK38" s="279"/>
      <c r="DL38" s="288">
        <v>354397</v>
      </c>
      <c r="DM38" s="217"/>
      <c r="DN38" s="217"/>
      <c r="DO38" s="217"/>
      <c r="DP38" s="217"/>
      <c r="DQ38" s="217"/>
      <c r="DR38" s="217"/>
      <c r="DS38" s="217"/>
      <c r="DT38" s="217"/>
      <c r="DU38" s="217"/>
      <c r="DV38" s="279"/>
      <c r="DW38" s="283">
        <v>8.6</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309</v>
      </c>
      <c r="AR39" s="111"/>
      <c r="AS39" s="111"/>
      <c r="AT39" s="111"/>
      <c r="AU39" s="111"/>
      <c r="AV39" s="111"/>
      <c r="AW39" s="111"/>
      <c r="AX39" s="111"/>
      <c r="AY39" s="310"/>
      <c r="AZ39" s="274" t="s">
        <v>204</v>
      </c>
      <c r="BA39" s="217"/>
      <c r="BB39" s="217"/>
      <c r="BC39" s="217"/>
      <c r="BD39" s="313"/>
      <c r="BE39" s="313"/>
      <c r="BF39" s="316"/>
      <c r="BG39" s="261" t="s">
        <v>340</v>
      </c>
      <c r="BH39" s="1"/>
      <c r="BI39" s="1"/>
      <c r="BJ39" s="1"/>
      <c r="BK39" s="1"/>
      <c r="BL39" s="1"/>
      <c r="BM39" s="1"/>
      <c r="BN39" s="1"/>
      <c r="BO39" s="1"/>
      <c r="BP39" s="1"/>
      <c r="BQ39" s="1"/>
      <c r="BR39" s="1"/>
      <c r="BS39" s="1"/>
      <c r="BT39" s="1"/>
      <c r="BU39" s="269"/>
      <c r="BV39" s="274">
        <v>1586</v>
      </c>
      <c r="BW39" s="217"/>
      <c r="BX39" s="217"/>
      <c r="BY39" s="217"/>
      <c r="BZ39" s="217"/>
      <c r="CA39" s="217"/>
      <c r="CB39" s="326"/>
      <c r="CD39" s="261" t="s">
        <v>197</v>
      </c>
      <c r="CE39" s="1"/>
      <c r="CF39" s="1"/>
      <c r="CG39" s="1"/>
      <c r="CH39" s="1"/>
      <c r="CI39" s="1"/>
      <c r="CJ39" s="1"/>
      <c r="CK39" s="1"/>
      <c r="CL39" s="1"/>
      <c r="CM39" s="1"/>
      <c r="CN39" s="1"/>
      <c r="CO39" s="1"/>
      <c r="CP39" s="1"/>
      <c r="CQ39" s="269"/>
      <c r="CR39" s="274">
        <v>169384</v>
      </c>
      <c r="CS39" s="313"/>
      <c r="CT39" s="313"/>
      <c r="CU39" s="313"/>
      <c r="CV39" s="313"/>
      <c r="CW39" s="313"/>
      <c r="CX39" s="313"/>
      <c r="CY39" s="332"/>
      <c r="CZ39" s="283">
        <v>2.5</v>
      </c>
      <c r="DA39" s="335"/>
      <c r="DB39" s="335"/>
      <c r="DC39" s="338"/>
      <c r="DD39" s="288">
        <v>90725</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32900</v>
      </c>
      <c r="S40" s="217"/>
      <c r="T40" s="217"/>
      <c r="U40" s="217"/>
      <c r="V40" s="217"/>
      <c r="W40" s="217"/>
      <c r="X40" s="217"/>
      <c r="Y40" s="279"/>
      <c r="Z40" s="282">
        <v>0.5</v>
      </c>
      <c r="AA40" s="282"/>
      <c r="AB40" s="282"/>
      <c r="AC40" s="282"/>
      <c r="AD40" s="287" t="s">
        <v>204</v>
      </c>
      <c r="AE40" s="287"/>
      <c r="AF40" s="287"/>
      <c r="AG40" s="287"/>
      <c r="AH40" s="287"/>
      <c r="AI40" s="287"/>
      <c r="AJ40" s="287"/>
      <c r="AK40" s="287"/>
      <c r="AL40" s="283" t="s">
        <v>204</v>
      </c>
      <c r="AM40" s="238"/>
      <c r="AN40" s="238"/>
      <c r="AO40" s="296"/>
      <c r="AQ40" s="302" t="s">
        <v>424</v>
      </c>
      <c r="AR40" s="111"/>
      <c r="AS40" s="111"/>
      <c r="AT40" s="111"/>
      <c r="AU40" s="111"/>
      <c r="AV40" s="111"/>
      <c r="AW40" s="111"/>
      <c r="AX40" s="111"/>
      <c r="AY40" s="310"/>
      <c r="AZ40" s="274" t="s">
        <v>204</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94</v>
      </c>
      <c r="BW40" s="217"/>
      <c r="BX40" s="217"/>
      <c r="BY40" s="217"/>
      <c r="BZ40" s="217"/>
      <c r="CA40" s="217"/>
      <c r="CB40" s="326"/>
      <c r="CD40" s="261" t="s">
        <v>373</v>
      </c>
      <c r="CE40" s="1"/>
      <c r="CF40" s="1"/>
      <c r="CG40" s="1"/>
      <c r="CH40" s="1"/>
      <c r="CI40" s="1"/>
      <c r="CJ40" s="1"/>
      <c r="CK40" s="1"/>
      <c r="CL40" s="1"/>
      <c r="CM40" s="1"/>
      <c r="CN40" s="1"/>
      <c r="CO40" s="1"/>
      <c r="CP40" s="1"/>
      <c r="CQ40" s="269"/>
      <c r="CR40" s="274">
        <v>418737</v>
      </c>
      <c r="CS40" s="217"/>
      <c r="CT40" s="217"/>
      <c r="CU40" s="217"/>
      <c r="CV40" s="217"/>
      <c r="CW40" s="217"/>
      <c r="CX40" s="217"/>
      <c r="CY40" s="279"/>
      <c r="CZ40" s="283">
        <v>6.3</v>
      </c>
      <c r="DA40" s="335"/>
      <c r="DB40" s="335"/>
      <c r="DC40" s="338"/>
      <c r="DD40" s="288">
        <v>218737</v>
      </c>
      <c r="DE40" s="217"/>
      <c r="DF40" s="217"/>
      <c r="DG40" s="217"/>
      <c r="DH40" s="217"/>
      <c r="DI40" s="217"/>
      <c r="DJ40" s="217"/>
      <c r="DK40" s="279"/>
      <c r="DL40" s="288">
        <v>123307</v>
      </c>
      <c r="DM40" s="217"/>
      <c r="DN40" s="217"/>
      <c r="DO40" s="217"/>
      <c r="DP40" s="217"/>
      <c r="DQ40" s="217"/>
      <c r="DR40" s="217"/>
      <c r="DS40" s="217"/>
      <c r="DT40" s="217"/>
      <c r="DU40" s="217"/>
      <c r="DV40" s="279"/>
      <c r="DW40" s="283">
        <v>3</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7025299</v>
      </c>
      <c r="S41" s="277"/>
      <c r="T41" s="277"/>
      <c r="U41" s="277"/>
      <c r="V41" s="277"/>
      <c r="W41" s="277"/>
      <c r="X41" s="277"/>
      <c r="Y41" s="280"/>
      <c r="Z41" s="284">
        <v>100</v>
      </c>
      <c r="AA41" s="284"/>
      <c r="AB41" s="284"/>
      <c r="AC41" s="284"/>
      <c r="AD41" s="289">
        <v>4103313</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99178</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358356</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398</v>
      </c>
      <c r="BW42" s="277"/>
      <c r="BX42" s="277"/>
      <c r="BY42" s="277"/>
      <c r="BZ42" s="277"/>
      <c r="CA42" s="277"/>
      <c r="CB42" s="327"/>
      <c r="CD42" s="261" t="s">
        <v>280</v>
      </c>
      <c r="CE42" s="1"/>
      <c r="CF42" s="1"/>
      <c r="CG42" s="1"/>
      <c r="CH42" s="1"/>
      <c r="CI42" s="1"/>
      <c r="CJ42" s="1"/>
      <c r="CK42" s="1"/>
      <c r="CL42" s="1"/>
      <c r="CM42" s="1"/>
      <c r="CN42" s="1"/>
      <c r="CO42" s="1"/>
      <c r="CP42" s="1"/>
      <c r="CQ42" s="269"/>
      <c r="CR42" s="274">
        <v>737831</v>
      </c>
      <c r="CS42" s="313"/>
      <c r="CT42" s="313"/>
      <c r="CU42" s="313"/>
      <c r="CV42" s="313"/>
      <c r="CW42" s="313"/>
      <c r="CX42" s="313"/>
      <c r="CY42" s="332"/>
      <c r="CZ42" s="283">
        <v>11.1</v>
      </c>
      <c r="DA42" s="335"/>
      <c r="DB42" s="335"/>
      <c r="DC42" s="338"/>
      <c r="DD42" s="288">
        <v>204780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5783</v>
      </c>
      <c r="CS43" s="313"/>
      <c r="CT43" s="313"/>
      <c r="CU43" s="313"/>
      <c r="CV43" s="313"/>
      <c r="CW43" s="313"/>
      <c r="CX43" s="313"/>
      <c r="CY43" s="332"/>
      <c r="CZ43" s="283">
        <v>0.1</v>
      </c>
      <c r="DA43" s="335"/>
      <c r="DB43" s="335"/>
      <c r="DC43" s="338"/>
      <c r="DD43" s="288">
        <v>5783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431</v>
      </c>
      <c r="CG44" s="1"/>
      <c r="CH44" s="1"/>
      <c r="CI44" s="1"/>
      <c r="CJ44" s="1"/>
      <c r="CK44" s="1"/>
      <c r="CL44" s="1"/>
      <c r="CM44" s="1"/>
      <c r="CN44" s="1"/>
      <c r="CO44" s="1"/>
      <c r="CP44" s="1"/>
      <c r="CQ44" s="269"/>
      <c r="CR44" s="274">
        <v>692787</v>
      </c>
      <c r="CS44" s="217"/>
      <c r="CT44" s="217"/>
      <c r="CU44" s="217"/>
      <c r="CV44" s="217"/>
      <c r="CW44" s="217"/>
      <c r="CX44" s="217"/>
      <c r="CY44" s="279"/>
      <c r="CZ44" s="283">
        <v>10.4</v>
      </c>
      <c r="DA44" s="238"/>
      <c r="DB44" s="238"/>
      <c r="DC44" s="285"/>
      <c r="DD44" s="288">
        <v>164580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223071</v>
      </c>
      <c r="CS45" s="313"/>
      <c r="CT45" s="313"/>
      <c r="CU45" s="313"/>
      <c r="CV45" s="313"/>
      <c r="CW45" s="313"/>
      <c r="CX45" s="313"/>
      <c r="CY45" s="332"/>
      <c r="CZ45" s="283">
        <v>3.3</v>
      </c>
      <c r="DA45" s="335"/>
      <c r="DB45" s="335"/>
      <c r="DC45" s="338"/>
      <c r="DD45" s="288">
        <v>9609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405712</v>
      </c>
      <c r="CS46" s="217"/>
      <c r="CT46" s="217"/>
      <c r="CU46" s="217"/>
      <c r="CV46" s="217"/>
      <c r="CW46" s="217"/>
      <c r="CX46" s="217"/>
      <c r="CY46" s="279"/>
      <c r="CZ46" s="283">
        <v>6.1</v>
      </c>
      <c r="DA46" s="238"/>
      <c r="DB46" s="238"/>
      <c r="DC46" s="285"/>
      <c r="DD46" s="288">
        <v>138967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45044</v>
      </c>
      <c r="CS47" s="313"/>
      <c r="CT47" s="313"/>
      <c r="CU47" s="313"/>
      <c r="CV47" s="313"/>
      <c r="CW47" s="313"/>
      <c r="CX47" s="313"/>
      <c r="CY47" s="332"/>
      <c r="CZ47" s="283">
        <v>0.7</v>
      </c>
      <c r="DA47" s="335"/>
      <c r="DB47" s="335"/>
      <c r="DC47" s="338"/>
      <c r="DD47" s="288">
        <v>40200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6664717</v>
      </c>
      <c r="CS49" s="312"/>
      <c r="CT49" s="312"/>
      <c r="CU49" s="312"/>
      <c r="CV49" s="312"/>
      <c r="CW49" s="312"/>
      <c r="CX49" s="312"/>
      <c r="CY49" s="333"/>
      <c r="CZ49" s="292">
        <v>100</v>
      </c>
      <c r="DA49" s="336"/>
      <c r="DB49" s="336"/>
      <c r="DC49" s="339"/>
      <c r="DD49" s="342">
        <v>4787500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26yusF/Ow8wsYhvRVBxRtelzfe9NOabAOZSefeFV75Cslko6XJ17BjPXnL+b7gq76F4HJZVymUEmluqQllsbA==" saltValue="SBn4la/nNX4n73I0DGi4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177</v>
      </c>
      <c r="R5" s="447"/>
      <c r="S5" s="447"/>
      <c r="T5" s="447"/>
      <c r="U5" s="458"/>
      <c r="V5" s="435" t="s">
        <v>441</v>
      </c>
      <c r="W5" s="447"/>
      <c r="X5" s="447"/>
      <c r="Y5" s="447"/>
      <c r="Z5" s="458"/>
      <c r="AA5" s="435" t="s">
        <v>442</v>
      </c>
      <c r="AB5" s="447"/>
      <c r="AC5" s="447"/>
      <c r="AD5" s="447"/>
      <c r="AE5" s="447"/>
      <c r="AF5" s="504" t="s">
        <v>175</v>
      </c>
      <c r="AG5" s="447"/>
      <c r="AH5" s="447"/>
      <c r="AI5" s="447"/>
      <c r="AJ5" s="522"/>
      <c r="AK5" s="447" t="s">
        <v>444</v>
      </c>
      <c r="AL5" s="447"/>
      <c r="AM5" s="447"/>
      <c r="AN5" s="447"/>
      <c r="AO5" s="458"/>
      <c r="AP5" s="435" t="s">
        <v>445</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243</v>
      </c>
      <c r="CS5" s="447"/>
      <c r="CT5" s="447"/>
      <c r="CU5" s="447"/>
      <c r="CV5" s="458"/>
      <c r="CW5" s="435" t="s">
        <v>49</v>
      </c>
      <c r="CX5" s="447"/>
      <c r="CY5" s="447"/>
      <c r="CZ5" s="447"/>
      <c r="DA5" s="458"/>
      <c r="DB5" s="435" t="s">
        <v>450</v>
      </c>
      <c r="DC5" s="447"/>
      <c r="DD5" s="447"/>
      <c r="DE5" s="447"/>
      <c r="DF5" s="458"/>
      <c r="DG5" s="700" t="s">
        <v>241</v>
      </c>
      <c r="DH5" s="703"/>
      <c r="DI5" s="703"/>
      <c r="DJ5" s="703"/>
      <c r="DK5" s="708"/>
      <c r="DL5" s="700" t="s">
        <v>453</v>
      </c>
      <c r="DM5" s="703"/>
      <c r="DN5" s="703"/>
      <c r="DO5" s="703"/>
      <c r="DP5" s="708"/>
      <c r="DQ5" s="435" t="s">
        <v>455</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261</v>
      </c>
      <c r="C7" s="419"/>
      <c r="D7" s="419"/>
      <c r="E7" s="419"/>
      <c r="F7" s="419"/>
      <c r="G7" s="419"/>
      <c r="H7" s="419"/>
      <c r="I7" s="419"/>
      <c r="J7" s="419"/>
      <c r="K7" s="419"/>
      <c r="L7" s="419"/>
      <c r="M7" s="419"/>
      <c r="N7" s="419"/>
      <c r="O7" s="419"/>
      <c r="P7" s="431"/>
      <c r="Q7" s="437">
        <v>6947</v>
      </c>
      <c r="R7" s="449"/>
      <c r="S7" s="449"/>
      <c r="T7" s="449"/>
      <c r="U7" s="449"/>
      <c r="V7" s="449">
        <v>6595</v>
      </c>
      <c r="W7" s="449"/>
      <c r="X7" s="449"/>
      <c r="Y7" s="449"/>
      <c r="Z7" s="449"/>
      <c r="AA7" s="449">
        <v>352</v>
      </c>
      <c r="AB7" s="449"/>
      <c r="AC7" s="449"/>
      <c r="AD7" s="449"/>
      <c r="AE7" s="492"/>
      <c r="AF7" s="506">
        <v>275</v>
      </c>
      <c r="AG7" s="519"/>
      <c r="AH7" s="519"/>
      <c r="AI7" s="519"/>
      <c r="AJ7" s="524"/>
      <c r="AK7" s="532">
        <v>454</v>
      </c>
      <c r="AL7" s="449"/>
      <c r="AM7" s="449"/>
      <c r="AN7" s="449"/>
      <c r="AO7" s="449"/>
      <c r="AP7" s="449">
        <v>6314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547</v>
      </c>
      <c r="BT7" s="419"/>
      <c r="BU7" s="419"/>
      <c r="BV7" s="419"/>
      <c r="BW7" s="419"/>
      <c r="BX7" s="419"/>
      <c r="BY7" s="419"/>
      <c r="BZ7" s="419"/>
      <c r="CA7" s="419"/>
      <c r="CB7" s="419"/>
      <c r="CC7" s="419"/>
      <c r="CD7" s="419"/>
      <c r="CE7" s="419"/>
      <c r="CF7" s="419"/>
      <c r="CG7" s="431"/>
      <c r="CH7" s="663">
        <v>4</v>
      </c>
      <c r="CI7" s="666"/>
      <c r="CJ7" s="666"/>
      <c r="CK7" s="666"/>
      <c r="CL7" s="681"/>
      <c r="CM7" s="663">
        <v>223</v>
      </c>
      <c r="CN7" s="666"/>
      <c r="CO7" s="666"/>
      <c r="CP7" s="666"/>
      <c r="CQ7" s="681"/>
      <c r="CR7" s="663">
        <v>90</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423</v>
      </c>
      <c r="C8" s="420"/>
      <c r="D8" s="420"/>
      <c r="E8" s="420"/>
      <c r="F8" s="420"/>
      <c r="G8" s="420"/>
      <c r="H8" s="420"/>
      <c r="I8" s="420"/>
      <c r="J8" s="420"/>
      <c r="K8" s="420"/>
      <c r="L8" s="420"/>
      <c r="M8" s="420"/>
      <c r="N8" s="420"/>
      <c r="O8" s="420"/>
      <c r="P8" s="432"/>
      <c r="Q8" s="438">
        <v>91</v>
      </c>
      <c r="R8" s="450"/>
      <c r="S8" s="450"/>
      <c r="T8" s="450"/>
      <c r="U8" s="450"/>
      <c r="V8" s="450">
        <v>83</v>
      </c>
      <c r="W8" s="450"/>
      <c r="X8" s="450"/>
      <c r="Y8" s="450"/>
      <c r="Z8" s="450"/>
      <c r="AA8" s="450">
        <v>8</v>
      </c>
      <c r="AB8" s="450"/>
      <c r="AC8" s="450"/>
      <c r="AD8" s="450"/>
      <c r="AE8" s="461"/>
      <c r="AF8" s="507">
        <v>8</v>
      </c>
      <c r="AG8" s="456"/>
      <c r="AH8" s="456"/>
      <c r="AI8" s="456"/>
      <c r="AJ8" s="525"/>
      <c r="AK8" s="460">
        <v>8</v>
      </c>
      <c r="AL8" s="450"/>
      <c r="AM8" s="450"/>
      <c r="AN8" s="450"/>
      <c r="AO8" s="450"/>
      <c r="AP8" s="450" t="s">
        <v>204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489</v>
      </c>
      <c r="BT8" s="420"/>
      <c r="BU8" s="420"/>
      <c r="BV8" s="420"/>
      <c r="BW8" s="420"/>
      <c r="BX8" s="420"/>
      <c r="BY8" s="420"/>
      <c r="BZ8" s="420"/>
      <c r="CA8" s="420"/>
      <c r="CB8" s="420"/>
      <c r="CC8" s="420"/>
      <c r="CD8" s="420"/>
      <c r="CE8" s="420"/>
      <c r="CF8" s="420"/>
      <c r="CG8" s="432"/>
      <c r="CH8" s="444">
        <v>7</v>
      </c>
      <c r="CI8" s="456"/>
      <c r="CJ8" s="456"/>
      <c r="CK8" s="456"/>
      <c r="CL8" s="682"/>
      <c r="CM8" s="444">
        <v>2</v>
      </c>
      <c r="CN8" s="456"/>
      <c r="CO8" s="456"/>
      <c r="CP8" s="456"/>
      <c r="CQ8" s="682"/>
      <c r="CR8" s="444">
        <v>60</v>
      </c>
      <c r="CS8" s="456"/>
      <c r="CT8" s="456"/>
      <c r="CU8" s="456"/>
      <c r="CV8" s="682"/>
      <c r="CW8" s="444" t="s">
        <v>204</v>
      </c>
      <c r="CX8" s="456"/>
      <c r="CY8" s="456"/>
      <c r="CZ8" s="456"/>
      <c r="DA8" s="682"/>
      <c r="DB8" s="444">
        <v>15</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305</v>
      </c>
      <c r="C23" s="421"/>
      <c r="D23" s="421"/>
      <c r="E23" s="421"/>
      <c r="F23" s="421"/>
      <c r="G23" s="421"/>
      <c r="H23" s="421"/>
      <c r="I23" s="421"/>
      <c r="J23" s="421"/>
      <c r="K23" s="421"/>
      <c r="L23" s="421"/>
      <c r="M23" s="421"/>
      <c r="N23" s="421"/>
      <c r="O23" s="421"/>
      <c r="P23" s="433"/>
      <c r="Q23" s="440">
        <v>7025</v>
      </c>
      <c r="R23" s="452"/>
      <c r="S23" s="452"/>
      <c r="T23" s="452"/>
      <c r="U23" s="452"/>
      <c r="V23" s="452">
        <v>6665</v>
      </c>
      <c r="W23" s="452"/>
      <c r="X23" s="452"/>
      <c r="Y23" s="452"/>
      <c r="Z23" s="452"/>
      <c r="AA23" s="452">
        <v>361</v>
      </c>
      <c r="AB23" s="452"/>
      <c r="AC23" s="452"/>
      <c r="AD23" s="452"/>
      <c r="AE23" s="494"/>
      <c r="AF23" s="508">
        <v>283</v>
      </c>
      <c r="AG23" s="452"/>
      <c r="AH23" s="452"/>
      <c r="AI23" s="452"/>
      <c r="AJ23" s="526"/>
      <c r="AK23" s="534"/>
      <c r="AL23" s="455"/>
      <c r="AM23" s="455"/>
      <c r="AN23" s="455"/>
      <c r="AO23" s="455"/>
      <c r="AP23" s="452">
        <v>6314</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194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247</v>
      </c>
      <c r="AG26" s="520"/>
      <c r="AH26" s="520"/>
      <c r="AI26" s="520"/>
      <c r="AJ26" s="527"/>
      <c r="AK26" s="447" t="s">
        <v>391</v>
      </c>
      <c r="AL26" s="447"/>
      <c r="AM26" s="447"/>
      <c r="AN26" s="447"/>
      <c r="AO26" s="458"/>
      <c r="AP26" s="435" t="s">
        <v>362</v>
      </c>
      <c r="AQ26" s="447"/>
      <c r="AR26" s="447"/>
      <c r="AS26" s="447"/>
      <c r="AT26" s="458"/>
      <c r="AU26" s="435" t="s">
        <v>461</v>
      </c>
      <c r="AV26" s="447"/>
      <c r="AW26" s="447"/>
      <c r="AX26" s="447"/>
      <c r="AY26" s="458"/>
      <c r="AZ26" s="435" t="s">
        <v>462</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395</v>
      </c>
      <c r="C28" s="419"/>
      <c r="D28" s="419"/>
      <c r="E28" s="419"/>
      <c r="F28" s="419"/>
      <c r="G28" s="419"/>
      <c r="H28" s="419"/>
      <c r="I28" s="419"/>
      <c r="J28" s="419"/>
      <c r="K28" s="419"/>
      <c r="L28" s="419"/>
      <c r="M28" s="419"/>
      <c r="N28" s="419"/>
      <c r="O28" s="419"/>
      <c r="P28" s="431"/>
      <c r="Q28" s="441">
        <v>917</v>
      </c>
      <c r="R28" s="453"/>
      <c r="S28" s="453"/>
      <c r="T28" s="453"/>
      <c r="U28" s="453"/>
      <c r="V28" s="453">
        <v>907</v>
      </c>
      <c r="W28" s="453"/>
      <c r="X28" s="453"/>
      <c r="Y28" s="453"/>
      <c r="Z28" s="453"/>
      <c r="AA28" s="453">
        <v>10</v>
      </c>
      <c r="AB28" s="453"/>
      <c r="AC28" s="453"/>
      <c r="AD28" s="453"/>
      <c r="AE28" s="495"/>
      <c r="AF28" s="511">
        <v>10</v>
      </c>
      <c r="AG28" s="453"/>
      <c r="AH28" s="453"/>
      <c r="AI28" s="453"/>
      <c r="AJ28" s="529"/>
      <c r="AK28" s="535">
        <v>82</v>
      </c>
      <c r="AL28" s="453"/>
      <c r="AM28" s="453"/>
      <c r="AN28" s="453"/>
      <c r="AO28" s="453"/>
      <c r="AP28" s="453">
        <v>7</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463</v>
      </c>
      <c r="C29" s="420"/>
      <c r="D29" s="420"/>
      <c r="E29" s="420"/>
      <c r="F29" s="420"/>
      <c r="G29" s="420"/>
      <c r="H29" s="420"/>
      <c r="I29" s="420"/>
      <c r="J29" s="420"/>
      <c r="K29" s="420"/>
      <c r="L29" s="420"/>
      <c r="M29" s="420"/>
      <c r="N29" s="420"/>
      <c r="O29" s="420"/>
      <c r="P29" s="432"/>
      <c r="Q29" s="438">
        <v>1420</v>
      </c>
      <c r="R29" s="450"/>
      <c r="S29" s="450"/>
      <c r="T29" s="450"/>
      <c r="U29" s="450"/>
      <c r="V29" s="450">
        <v>1236</v>
      </c>
      <c r="W29" s="450"/>
      <c r="X29" s="450"/>
      <c r="Y29" s="450"/>
      <c r="Z29" s="450"/>
      <c r="AA29" s="450">
        <v>184</v>
      </c>
      <c r="AB29" s="450"/>
      <c r="AC29" s="450"/>
      <c r="AD29" s="450"/>
      <c r="AE29" s="461"/>
      <c r="AF29" s="507">
        <v>184</v>
      </c>
      <c r="AG29" s="456"/>
      <c r="AH29" s="456"/>
      <c r="AI29" s="456"/>
      <c r="AJ29" s="525"/>
      <c r="AK29" s="460">
        <v>204</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451</v>
      </c>
      <c r="C30" s="420"/>
      <c r="D30" s="420"/>
      <c r="E30" s="420"/>
      <c r="F30" s="420"/>
      <c r="G30" s="420"/>
      <c r="H30" s="420"/>
      <c r="I30" s="420"/>
      <c r="J30" s="420"/>
      <c r="K30" s="420"/>
      <c r="L30" s="420"/>
      <c r="M30" s="420"/>
      <c r="N30" s="420"/>
      <c r="O30" s="420"/>
      <c r="P30" s="432"/>
      <c r="Q30" s="438">
        <v>101</v>
      </c>
      <c r="R30" s="450"/>
      <c r="S30" s="450"/>
      <c r="T30" s="450"/>
      <c r="U30" s="450"/>
      <c r="V30" s="450">
        <v>100</v>
      </c>
      <c r="W30" s="450"/>
      <c r="X30" s="450"/>
      <c r="Y30" s="450"/>
      <c r="Z30" s="450"/>
      <c r="AA30" s="450">
        <v>0</v>
      </c>
      <c r="AB30" s="450"/>
      <c r="AC30" s="450"/>
      <c r="AD30" s="450"/>
      <c r="AE30" s="461"/>
      <c r="AF30" s="507">
        <v>0</v>
      </c>
      <c r="AG30" s="456"/>
      <c r="AH30" s="456"/>
      <c r="AI30" s="456"/>
      <c r="AJ30" s="525"/>
      <c r="AK30" s="460">
        <v>36</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427</v>
      </c>
      <c r="C31" s="420"/>
      <c r="D31" s="420"/>
      <c r="E31" s="420"/>
      <c r="F31" s="420"/>
      <c r="G31" s="420"/>
      <c r="H31" s="420"/>
      <c r="I31" s="420"/>
      <c r="J31" s="420"/>
      <c r="K31" s="420"/>
      <c r="L31" s="420"/>
      <c r="M31" s="420"/>
      <c r="N31" s="420"/>
      <c r="O31" s="420"/>
      <c r="P31" s="432"/>
      <c r="Q31" s="438">
        <v>263</v>
      </c>
      <c r="R31" s="450"/>
      <c r="S31" s="450"/>
      <c r="T31" s="450"/>
      <c r="U31" s="450"/>
      <c r="V31" s="450">
        <v>257</v>
      </c>
      <c r="W31" s="450"/>
      <c r="X31" s="450"/>
      <c r="Y31" s="450"/>
      <c r="Z31" s="450"/>
      <c r="AA31" s="450">
        <v>6</v>
      </c>
      <c r="AB31" s="450"/>
      <c r="AC31" s="450"/>
      <c r="AD31" s="450"/>
      <c r="AE31" s="461"/>
      <c r="AF31" s="507">
        <v>320</v>
      </c>
      <c r="AG31" s="456"/>
      <c r="AH31" s="456"/>
      <c r="AI31" s="456"/>
      <c r="AJ31" s="525"/>
      <c r="AK31" s="460">
        <v>235</v>
      </c>
      <c r="AL31" s="450"/>
      <c r="AM31" s="450"/>
      <c r="AN31" s="450"/>
      <c r="AO31" s="450"/>
      <c r="AP31" s="450">
        <v>1443</v>
      </c>
      <c r="AQ31" s="450"/>
      <c r="AR31" s="450"/>
      <c r="AS31" s="450"/>
      <c r="AT31" s="450"/>
      <c r="AU31" s="450">
        <v>697</v>
      </c>
      <c r="AV31" s="450"/>
      <c r="AW31" s="450"/>
      <c r="AX31" s="450"/>
      <c r="AY31" s="450"/>
      <c r="AZ31" s="597" t="s">
        <v>204</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516</v>
      </c>
      <c r="R32" s="450"/>
      <c r="S32" s="450"/>
      <c r="T32" s="450"/>
      <c r="U32" s="450"/>
      <c r="V32" s="450">
        <v>498</v>
      </c>
      <c r="W32" s="450"/>
      <c r="X32" s="450"/>
      <c r="Y32" s="450"/>
      <c r="Z32" s="450"/>
      <c r="AA32" s="450">
        <v>18</v>
      </c>
      <c r="AB32" s="450"/>
      <c r="AC32" s="450"/>
      <c r="AD32" s="450"/>
      <c r="AE32" s="461"/>
      <c r="AF32" s="507">
        <v>363</v>
      </c>
      <c r="AG32" s="456"/>
      <c r="AH32" s="456"/>
      <c r="AI32" s="456"/>
      <c r="AJ32" s="525"/>
      <c r="AK32" s="460">
        <v>342</v>
      </c>
      <c r="AL32" s="450"/>
      <c r="AM32" s="450"/>
      <c r="AN32" s="450"/>
      <c r="AO32" s="450"/>
      <c r="AP32" s="450">
        <v>1553</v>
      </c>
      <c r="AQ32" s="450"/>
      <c r="AR32" s="450"/>
      <c r="AS32" s="450"/>
      <c r="AT32" s="450"/>
      <c r="AU32" s="450">
        <v>1553</v>
      </c>
      <c r="AV32" s="450"/>
      <c r="AW32" s="450"/>
      <c r="AX32" s="450"/>
      <c r="AY32" s="450"/>
      <c r="AZ32" s="597" t="s">
        <v>204</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5</v>
      </c>
      <c r="R33" s="450"/>
      <c r="S33" s="450"/>
      <c r="T33" s="450"/>
      <c r="U33" s="450"/>
      <c r="V33" s="450">
        <v>2</v>
      </c>
      <c r="W33" s="450"/>
      <c r="X33" s="450"/>
      <c r="Y33" s="450"/>
      <c r="Z33" s="450"/>
      <c r="AA33" s="450">
        <v>3</v>
      </c>
      <c r="AB33" s="450"/>
      <c r="AC33" s="450"/>
      <c r="AD33" s="450"/>
      <c r="AE33" s="461"/>
      <c r="AF33" s="507">
        <v>3</v>
      </c>
      <c r="AG33" s="456"/>
      <c r="AH33" s="456"/>
      <c r="AI33" s="456"/>
      <c r="AJ33" s="525"/>
      <c r="AK33" s="460">
        <v>2</v>
      </c>
      <c r="AL33" s="450"/>
      <c r="AM33" s="450"/>
      <c r="AN33" s="450"/>
      <c r="AO33" s="450"/>
      <c r="AP33" s="450">
        <v>1</v>
      </c>
      <c r="AQ33" s="450"/>
      <c r="AR33" s="450"/>
      <c r="AS33" s="450"/>
      <c r="AT33" s="450"/>
      <c r="AU33" s="450">
        <v>1</v>
      </c>
      <c r="AV33" s="450"/>
      <c r="AW33" s="450"/>
      <c r="AX33" s="450"/>
      <c r="AY33" s="450"/>
      <c r="AZ33" s="597" t="s">
        <v>204</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881</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452</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247</v>
      </c>
      <c r="AG66" s="520"/>
      <c r="AH66" s="520"/>
      <c r="AI66" s="520"/>
      <c r="AJ66" s="530"/>
      <c r="AK66" s="435" t="s">
        <v>391</v>
      </c>
      <c r="AL66" s="397"/>
      <c r="AM66" s="397"/>
      <c r="AN66" s="397"/>
      <c r="AO66" s="429"/>
      <c r="AP66" s="435" t="s">
        <v>362</v>
      </c>
      <c r="AQ66" s="447"/>
      <c r="AR66" s="447"/>
      <c r="AS66" s="447"/>
      <c r="AT66" s="458"/>
      <c r="AU66" s="435" t="s">
        <v>469</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7170</v>
      </c>
      <c r="R68" s="449"/>
      <c r="S68" s="449"/>
      <c r="T68" s="449"/>
      <c r="U68" s="449"/>
      <c r="V68" s="449">
        <v>7083</v>
      </c>
      <c r="W68" s="449"/>
      <c r="X68" s="449"/>
      <c r="Y68" s="449"/>
      <c r="Z68" s="449"/>
      <c r="AA68" s="449">
        <v>87</v>
      </c>
      <c r="AB68" s="449"/>
      <c r="AC68" s="449"/>
      <c r="AD68" s="449"/>
      <c r="AE68" s="449"/>
      <c r="AF68" s="449">
        <v>87</v>
      </c>
      <c r="AG68" s="449"/>
      <c r="AH68" s="449"/>
      <c r="AI68" s="449"/>
      <c r="AJ68" s="449"/>
      <c r="AK68" s="449">
        <v>2533</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542</v>
      </c>
      <c r="C69" s="420"/>
      <c r="D69" s="420"/>
      <c r="E69" s="420"/>
      <c r="F69" s="420"/>
      <c r="G69" s="420"/>
      <c r="H69" s="420"/>
      <c r="I69" s="420"/>
      <c r="J69" s="420"/>
      <c r="K69" s="420"/>
      <c r="L69" s="420"/>
      <c r="M69" s="420"/>
      <c r="N69" s="420"/>
      <c r="O69" s="420"/>
      <c r="P69" s="432"/>
      <c r="Q69" s="438">
        <v>82</v>
      </c>
      <c r="R69" s="450"/>
      <c r="S69" s="450"/>
      <c r="T69" s="450"/>
      <c r="U69" s="450"/>
      <c r="V69" s="450">
        <v>64</v>
      </c>
      <c r="W69" s="450"/>
      <c r="X69" s="450"/>
      <c r="Y69" s="450"/>
      <c r="Z69" s="450"/>
      <c r="AA69" s="450">
        <v>19</v>
      </c>
      <c r="AB69" s="450"/>
      <c r="AC69" s="450"/>
      <c r="AD69" s="450"/>
      <c r="AE69" s="450"/>
      <c r="AF69" s="450">
        <v>19</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479</v>
      </c>
      <c r="C70" s="420"/>
      <c r="D70" s="420"/>
      <c r="E70" s="420"/>
      <c r="F70" s="420"/>
      <c r="G70" s="420"/>
      <c r="H70" s="420"/>
      <c r="I70" s="420"/>
      <c r="J70" s="420"/>
      <c r="K70" s="420"/>
      <c r="L70" s="420"/>
      <c r="M70" s="420"/>
      <c r="N70" s="420"/>
      <c r="O70" s="420"/>
      <c r="P70" s="432"/>
      <c r="Q70" s="438">
        <v>146</v>
      </c>
      <c r="R70" s="450"/>
      <c r="S70" s="450"/>
      <c r="T70" s="450"/>
      <c r="U70" s="450"/>
      <c r="V70" s="450">
        <v>135</v>
      </c>
      <c r="W70" s="450"/>
      <c r="X70" s="450"/>
      <c r="Y70" s="450"/>
      <c r="Z70" s="450"/>
      <c r="AA70" s="450">
        <v>11</v>
      </c>
      <c r="AB70" s="450"/>
      <c r="AC70" s="450"/>
      <c r="AD70" s="450"/>
      <c r="AE70" s="450"/>
      <c r="AF70" s="450">
        <v>11</v>
      </c>
      <c r="AG70" s="450"/>
      <c r="AH70" s="450"/>
      <c r="AI70" s="450"/>
      <c r="AJ70" s="450"/>
      <c r="AK70" s="450">
        <v>32</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543</v>
      </c>
      <c r="C71" s="420"/>
      <c r="D71" s="420"/>
      <c r="E71" s="420"/>
      <c r="F71" s="420"/>
      <c r="G71" s="420"/>
      <c r="H71" s="420"/>
      <c r="I71" s="420"/>
      <c r="J71" s="420"/>
      <c r="K71" s="420"/>
      <c r="L71" s="420"/>
      <c r="M71" s="420"/>
      <c r="N71" s="420"/>
      <c r="O71" s="420"/>
      <c r="P71" s="432"/>
      <c r="Q71" s="438">
        <v>542</v>
      </c>
      <c r="R71" s="450"/>
      <c r="S71" s="450"/>
      <c r="T71" s="450"/>
      <c r="U71" s="450"/>
      <c r="V71" s="450">
        <v>507</v>
      </c>
      <c r="W71" s="450"/>
      <c r="X71" s="450"/>
      <c r="Y71" s="450"/>
      <c r="Z71" s="450"/>
      <c r="AA71" s="450">
        <v>35</v>
      </c>
      <c r="AB71" s="450"/>
      <c r="AC71" s="450"/>
      <c r="AD71" s="450"/>
      <c r="AE71" s="450"/>
      <c r="AF71" s="450">
        <v>35</v>
      </c>
      <c r="AG71" s="450"/>
      <c r="AH71" s="450"/>
      <c r="AI71" s="450"/>
      <c r="AJ71" s="450"/>
      <c r="AK71" s="450" t="s">
        <v>204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379</v>
      </c>
      <c r="C72" s="420"/>
      <c r="D72" s="420"/>
      <c r="E72" s="420"/>
      <c r="F72" s="420"/>
      <c r="G72" s="420"/>
      <c r="H72" s="420"/>
      <c r="I72" s="420"/>
      <c r="J72" s="420"/>
      <c r="K72" s="420"/>
      <c r="L72" s="420"/>
      <c r="M72" s="420"/>
      <c r="N72" s="420"/>
      <c r="O72" s="420"/>
      <c r="P72" s="432"/>
      <c r="Q72" s="438">
        <v>154466</v>
      </c>
      <c r="R72" s="450"/>
      <c r="S72" s="450"/>
      <c r="T72" s="450"/>
      <c r="U72" s="450"/>
      <c r="V72" s="450">
        <v>151330</v>
      </c>
      <c r="W72" s="450"/>
      <c r="X72" s="450"/>
      <c r="Y72" s="450"/>
      <c r="Z72" s="450"/>
      <c r="AA72" s="450">
        <v>3136</v>
      </c>
      <c r="AB72" s="450"/>
      <c r="AC72" s="450"/>
      <c r="AD72" s="450"/>
      <c r="AE72" s="450"/>
      <c r="AF72" s="450">
        <v>3136</v>
      </c>
      <c r="AG72" s="450"/>
      <c r="AH72" s="450"/>
      <c r="AI72" s="450"/>
      <c r="AJ72" s="450"/>
      <c r="AK72" s="450">
        <v>668</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80</v>
      </c>
      <c r="C73" s="420"/>
      <c r="D73" s="420"/>
      <c r="E73" s="420"/>
      <c r="F73" s="420"/>
      <c r="G73" s="420"/>
      <c r="H73" s="420"/>
      <c r="I73" s="420"/>
      <c r="J73" s="420"/>
      <c r="K73" s="420"/>
      <c r="L73" s="420"/>
      <c r="M73" s="420"/>
      <c r="N73" s="420"/>
      <c r="O73" s="420"/>
      <c r="P73" s="432"/>
      <c r="Q73" s="438">
        <v>809</v>
      </c>
      <c r="R73" s="450"/>
      <c r="S73" s="450"/>
      <c r="T73" s="450"/>
      <c r="U73" s="450"/>
      <c r="V73" s="450">
        <v>802</v>
      </c>
      <c r="W73" s="450"/>
      <c r="X73" s="450"/>
      <c r="Y73" s="450"/>
      <c r="Z73" s="450"/>
      <c r="AA73" s="450">
        <v>7</v>
      </c>
      <c r="AB73" s="450"/>
      <c r="AC73" s="450"/>
      <c r="AD73" s="450"/>
      <c r="AE73" s="450"/>
      <c r="AF73" s="450">
        <v>7</v>
      </c>
      <c r="AG73" s="450"/>
      <c r="AH73" s="450"/>
      <c r="AI73" s="450"/>
      <c r="AJ73" s="450"/>
      <c r="AK73" s="450" t="s">
        <v>204</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544</v>
      </c>
      <c r="C74" s="420"/>
      <c r="D74" s="420"/>
      <c r="E74" s="420"/>
      <c r="F74" s="420"/>
      <c r="G74" s="420"/>
      <c r="H74" s="420"/>
      <c r="I74" s="420"/>
      <c r="J74" s="420"/>
      <c r="K74" s="420"/>
      <c r="L74" s="420"/>
      <c r="M74" s="420"/>
      <c r="N74" s="420"/>
      <c r="O74" s="420"/>
      <c r="P74" s="432"/>
      <c r="Q74" s="438">
        <v>3698</v>
      </c>
      <c r="R74" s="450"/>
      <c r="S74" s="450"/>
      <c r="T74" s="450"/>
      <c r="U74" s="450"/>
      <c r="V74" s="450">
        <v>3610</v>
      </c>
      <c r="W74" s="450"/>
      <c r="X74" s="450"/>
      <c r="Y74" s="450"/>
      <c r="Z74" s="450"/>
      <c r="AA74" s="450">
        <v>88</v>
      </c>
      <c r="AB74" s="450"/>
      <c r="AC74" s="450"/>
      <c r="AD74" s="450"/>
      <c r="AE74" s="450"/>
      <c r="AF74" s="450">
        <v>88</v>
      </c>
      <c r="AG74" s="450"/>
      <c r="AH74" s="450"/>
      <c r="AI74" s="450"/>
      <c r="AJ74" s="450"/>
      <c r="AK74" s="450" t="s">
        <v>204</v>
      </c>
      <c r="AL74" s="450"/>
      <c r="AM74" s="450"/>
      <c r="AN74" s="450"/>
      <c r="AO74" s="450"/>
      <c r="AP74" s="450">
        <v>3</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545</v>
      </c>
      <c r="C75" s="420"/>
      <c r="D75" s="420"/>
      <c r="E75" s="420"/>
      <c r="F75" s="420"/>
      <c r="G75" s="420"/>
      <c r="H75" s="420"/>
      <c r="I75" s="420"/>
      <c r="J75" s="420"/>
      <c r="K75" s="420"/>
      <c r="L75" s="420"/>
      <c r="M75" s="420"/>
      <c r="N75" s="420"/>
      <c r="O75" s="420"/>
      <c r="P75" s="432"/>
      <c r="Q75" s="444">
        <v>395</v>
      </c>
      <c r="R75" s="456"/>
      <c r="S75" s="456"/>
      <c r="T75" s="456"/>
      <c r="U75" s="460"/>
      <c r="V75" s="461">
        <v>356</v>
      </c>
      <c r="W75" s="456"/>
      <c r="X75" s="456"/>
      <c r="Y75" s="456"/>
      <c r="Z75" s="460"/>
      <c r="AA75" s="461">
        <v>38</v>
      </c>
      <c r="AB75" s="456"/>
      <c r="AC75" s="456"/>
      <c r="AD75" s="456"/>
      <c r="AE75" s="460"/>
      <c r="AF75" s="461">
        <v>38</v>
      </c>
      <c r="AG75" s="456"/>
      <c r="AH75" s="456"/>
      <c r="AI75" s="456"/>
      <c r="AJ75" s="460"/>
      <c r="AK75" s="461">
        <v>77</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371</v>
      </c>
      <c r="C76" s="420"/>
      <c r="D76" s="420"/>
      <c r="E76" s="420"/>
      <c r="F76" s="420"/>
      <c r="G76" s="420"/>
      <c r="H76" s="420"/>
      <c r="I76" s="420"/>
      <c r="J76" s="420"/>
      <c r="K76" s="420"/>
      <c r="L76" s="420"/>
      <c r="M76" s="420"/>
      <c r="N76" s="420"/>
      <c r="O76" s="420"/>
      <c r="P76" s="432"/>
      <c r="Q76" s="444">
        <v>2</v>
      </c>
      <c r="R76" s="456"/>
      <c r="S76" s="456"/>
      <c r="T76" s="456"/>
      <c r="U76" s="460"/>
      <c r="V76" s="461">
        <v>1</v>
      </c>
      <c r="W76" s="456"/>
      <c r="X76" s="456"/>
      <c r="Y76" s="456"/>
      <c r="Z76" s="460"/>
      <c r="AA76" s="461">
        <v>1</v>
      </c>
      <c r="AB76" s="456"/>
      <c r="AC76" s="456"/>
      <c r="AD76" s="456"/>
      <c r="AE76" s="460"/>
      <c r="AF76" s="461">
        <v>1</v>
      </c>
      <c r="AG76" s="456"/>
      <c r="AH76" s="456"/>
      <c r="AI76" s="456"/>
      <c r="AJ76" s="460"/>
      <c r="AK76" s="461" t="s">
        <v>204</v>
      </c>
      <c r="AL76" s="456"/>
      <c r="AM76" s="456"/>
      <c r="AN76" s="456"/>
      <c r="AO76" s="460"/>
      <c r="AP76" s="461" t="s">
        <v>204</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546</v>
      </c>
      <c r="C77" s="420"/>
      <c r="D77" s="420"/>
      <c r="E77" s="420"/>
      <c r="F77" s="420"/>
      <c r="G77" s="420"/>
      <c r="H77" s="420"/>
      <c r="I77" s="420"/>
      <c r="J77" s="420"/>
      <c r="K77" s="420"/>
      <c r="L77" s="420"/>
      <c r="M77" s="420"/>
      <c r="N77" s="420"/>
      <c r="O77" s="420"/>
      <c r="P77" s="432"/>
      <c r="Q77" s="444">
        <v>270</v>
      </c>
      <c r="R77" s="456"/>
      <c r="S77" s="456"/>
      <c r="T77" s="456"/>
      <c r="U77" s="460"/>
      <c r="V77" s="461">
        <v>186</v>
      </c>
      <c r="W77" s="456"/>
      <c r="X77" s="456"/>
      <c r="Y77" s="456"/>
      <c r="Z77" s="460"/>
      <c r="AA77" s="461">
        <v>84</v>
      </c>
      <c r="AB77" s="456"/>
      <c r="AC77" s="456"/>
      <c r="AD77" s="456"/>
      <c r="AE77" s="460"/>
      <c r="AF77" s="461">
        <v>84</v>
      </c>
      <c r="AG77" s="456"/>
      <c r="AH77" s="456"/>
      <c r="AI77" s="456"/>
      <c r="AJ77" s="460"/>
      <c r="AK77" s="461">
        <v>76</v>
      </c>
      <c r="AL77" s="456"/>
      <c r="AM77" s="456"/>
      <c r="AN77" s="456"/>
      <c r="AO77" s="460"/>
      <c r="AP77" s="461" t="s">
        <v>204</v>
      </c>
      <c r="AQ77" s="456"/>
      <c r="AR77" s="456"/>
      <c r="AS77" s="456"/>
      <c r="AT77" s="460"/>
      <c r="AU77" s="461" t="s">
        <v>204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199</v>
      </c>
      <c r="C78" s="420"/>
      <c r="D78" s="420"/>
      <c r="E78" s="420"/>
      <c r="F78" s="420"/>
      <c r="G78" s="420"/>
      <c r="H78" s="420"/>
      <c r="I78" s="420"/>
      <c r="J78" s="420"/>
      <c r="K78" s="420"/>
      <c r="L78" s="420"/>
      <c r="M78" s="420"/>
      <c r="N78" s="420"/>
      <c r="O78" s="420"/>
      <c r="P78" s="432"/>
      <c r="Q78" s="438">
        <v>77</v>
      </c>
      <c r="R78" s="450"/>
      <c r="S78" s="450"/>
      <c r="T78" s="450"/>
      <c r="U78" s="450"/>
      <c r="V78" s="450">
        <v>77</v>
      </c>
      <c r="W78" s="450"/>
      <c r="X78" s="450"/>
      <c r="Y78" s="450"/>
      <c r="Z78" s="450"/>
      <c r="AA78" s="450">
        <v>0</v>
      </c>
      <c r="AB78" s="450"/>
      <c r="AC78" s="450"/>
      <c r="AD78" s="450"/>
      <c r="AE78" s="450"/>
      <c r="AF78" s="450">
        <v>0</v>
      </c>
      <c r="AG78" s="450"/>
      <c r="AH78" s="450"/>
      <c r="AI78" s="450"/>
      <c r="AJ78" s="450"/>
      <c r="AK78" s="450" t="s">
        <v>204</v>
      </c>
      <c r="AL78" s="450"/>
      <c r="AM78" s="450"/>
      <c r="AN78" s="450"/>
      <c r="AO78" s="450"/>
      <c r="AP78" s="450" t="s">
        <v>204</v>
      </c>
      <c r="AQ78" s="450"/>
      <c r="AR78" s="450"/>
      <c r="AS78" s="450"/>
      <c r="AT78" s="450"/>
      <c r="AU78" s="450" t="s">
        <v>204</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3507</v>
      </c>
      <c r="AG88" s="452"/>
      <c r="AH88" s="452"/>
      <c r="AI88" s="452"/>
      <c r="AJ88" s="452"/>
      <c r="AK88" s="455"/>
      <c r="AL88" s="455"/>
      <c r="AM88" s="455"/>
      <c r="AN88" s="455"/>
      <c r="AO88" s="455"/>
      <c r="AP88" s="452">
        <v>3</v>
      </c>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150</v>
      </c>
      <c r="CS102" s="604"/>
      <c r="CT102" s="604"/>
      <c r="CU102" s="604"/>
      <c r="CV102" s="697"/>
      <c r="CW102" s="696" t="s">
        <v>204</v>
      </c>
      <c r="CX102" s="604"/>
      <c r="CY102" s="604"/>
      <c r="CZ102" s="604"/>
      <c r="DA102" s="697"/>
      <c r="DB102" s="696">
        <v>15</v>
      </c>
      <c r="DC102" s="604"/>
      <c r="DD102" s="604"/>
      <c r="DE102" s="604"/>
      <c r="DF102" s="697"/>
      <c r="DG102" s="696" t="s">
        <v>204</v>
      </c>
      <c r="DH102" s="604"/>
      <c r="DI102" s="604"/>
      <c r="DJ102" s="604"/>
      <c r="DK102" s="697"/>
      <c r="DL102" s="696" t="s">
        <v>204</v>
      </c>
      <c r="DM102" s="604"/>
      <c r="DN102" s="604"/>
      <c r="DO102" s="604"/>
      <c r="DP102" s="697"/>
      <c r="DQ102" s="696" t="s">
        <v>204</v>
      </c>
      <c r="DR102" s="604"/>
      <c r="DS102" s="604"/>
      <c r="DT102" s="604"/>
      <c r="DU102" s="697"/>
      <c r="DV102" s="401" t="s">
        <v>204</v>
      </c>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474</v>
      </c>
      <c r="AG109" s="406"/>
      <c r="AH109" s="406"/>
      <c r="AI109" s="406"/>
      <c r="AJ109" s="469"/>
      <c r="AK109" s="480" t="s">
        <v>392</v>
      </c>
      <c r="AL109" s="406"/>
      <c r="AM109" s="406"/>
      <c r="AN109" s="406"/>
      <c r="AO109" s="469"/>
      <c r="AP109" s="480" t="s">
        <v>475</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474</v>
      </c>
      <c r="BW109" s="406"/>
      <c r="BX109" s="406"/>
      <c r="BY109" s="406"/>
      <c r="BZ109" s="469"/>
      <c r="CA109" s="480" t="s">
        <v>392</v>
      </c>
      <c r="CB109" s="406"/>
      <c r="CC109" s="406"/>
      <c r="CD109" s="406"/>
      <c r="CE109" s="469"/>
      <c r="CF109" s="655" t="s">
        <v>475</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474</v>
      </c>
      <c r="DM109" s="406"/>
      <c r="DN109" s="406"/>
      <c r="DO109" s="406"/>
      <c r="DP109" s="469"/>
      <c r="DQ109" s="480" t="s">
        <v>392</v>
      </c>
      <c r="DR109" s="406"/>
      <c r="DS109" s="406"/>
      <c r="DT109" s="406"/>
      <c r="DU109" s="469"/>
      <c r="DV109" s="480" t="s">
        <v>475</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822779</v>
      </c>
      <c r="AB110" s="487"/>
      <c r="AC110" s="487"/>
      <c r="AD110" s="487"/>
      <c r="AE110" s="498"/>
      <c r="AF110" s="514">
        <v>810561</v>
      </c>
      <c r="AG110" s="487"/>
      <c r="AH110" s="487"/>
      <c r="AI110" s="487"/>
      <c r="AJ110" s="498"/>
      <c r="AK110" s="514">
        <v>852541</v>
      </c>
      <c r="AL110" s="487"/>
      <c r="AM110" s="487"/>
      <c r="AN110" s="487"/>
      <c r="AO110" s="498"/>
      <c r="AP110" s="538">
        <v>25.8</v>
      </c>
      <c r="AQ110" s="546"/>
      <c r="AR110" s="546"/>
      <c r="AS110" s="546"/>
      <c r="AT110" s="556"/>
      <c r="AU110" s="568" t="s">
        <v>122</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6939567</v>
      </c>
      <c r="BR110" s="640"/>
      <c r="BS110" s="640"/>
      <c r="BT110" s="640"/>
      <c r="BU110" s="640"/>
      <c r="BV110" s="640">
        <v>6585352</v>
      </c>
      <c r="BW110" s="640"/>
      <c r="BX110" s="640"/>
      <c r="BY110" s="640"/>
      <c r="BZ110" s="640"/>
      <c r="CA110" s="640">
        <v>6313622</v>
      </c>
      <c r="CB110" s="640"/>
      <c r="CC110" s="640"/>
      <c r="CD110" s="640"/>
      <c r="CE110" s="640"/>
      <c r="CF110" s="656">
        <v>191.2</v>
      </c>
      <c r="CG110" s="660"/>
      <c r="CH110" s="660"/>
      <c r="CI110" s="660"/>
      <c r="CJ110" s="660"/>
      <c r="CK110" s="672" t="s">
        <v>388</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150</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2673702</v>
      </c>
      <c r="BR112" s="641"/>
      <c r="BS112" s="641"/>
      <c r="BT112" s="641"/>
      <c r="BU112" s="641"/>
      <c r="BV112" s="641">
        <v>2482916</v>
      </c>
      <c r="BW112" s="641"/>
      <c r="BX112" s="641"/>
      <c r="BY112" s="641"/>
      <c r="BZ112" s="641"/>
      <c r="CA112" s="641">
        <v>2250207</v>
      </c>
      <c r="CB112" s="641"/>
      <c r="CC112" s="641"/>
      <c r="CD112" s="641"/>
      <c r="CE112" s="641"/>
      <c r="CF112" s="657">
        <v>68.099999999999994</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256566</v>
      </c>
      <c r="AB113" s="446"/>
      <c r="AC113" s="446"/>
      <c r="AD113" s="446"/>
      <c r="AE113" s="499"/>
      <c r="AF113" s="515">
        <v>258787</v>
      </c>
      <c r="AG113" s="446"/>
      <c r="AH113" s="446"/>
      <c r="AI113" s="446"/>
      <c r="AJ113" s="499"/>
      <c r="AK113" s="515">
        <v>269021</v>
      </c>
      <c r="AL113" s="446"/>
      <c r="AM113" s="446"/>
      <c r="AN113" s="446"/>
      <c r="AO113" s="499"/>
      <c r="AP113" s="539">
        <v>8.1</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1053</v>
      </c>
      <c r="BR113" s="641"/>
      <c r="BS113" s="641"/>
      <c r="BT113" s="641"/>
      <c r="BU113" s="641"/>
      <c r="BV113" s="641">
        <v>702</v>
      </c>
      <c r="BW113" s="641"/>
      <c r="BX113" s="641"/>
      <c r="BY113" s="641"/>
      <c r="BZ113" s="641"/>
      <c r="CA113" s="641">
        <v>351</v>
      </c>
      <c r="CB113" s="641"/>
      <c r="CC113" s="641"/>
      <c r="CD113" s="641"/>
      <c r="CE113" s="641"/>
      <c r="CF113" s="657">
        <v>0</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194</v>
      </c>
      <c r="AB114" s="446"/>
      <c r="AC114" s="446"/>
      <c r="AD114" s="446"/>
      <c r="AE114" s="499"/>
      <c r="AF114" s="515">
        <v>193</v>
      </c>
      <c r="AG114" s="446"/>
      <c r="AH114" s="446"/>
      <c r="AI114" s="446"/>
      <c r="AJ114" s="499"/>
      <c r="AK114" s="515">
        <v>192</v>
      </c>
      <c r="AL114" s="446"/>
      <c r="AM114" s="446"/>
      <c r="AN114" s="446"/>
      <c r="AO114" s="499"/>
      <c r="AP114" s="539">
        <v>0</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539437</v>
      </c>
      <c r="BR114" s="641"/>
      <c r="BS114" s="641"/>
      <c r="BT114" s="641"/>
      <c r="BU114" s="641"/>
      <c r="BV114" s="641">
        <v>540709</v>
      </c>
      <c r="BW114" s="641"/>
      <c r="BX114" s="641"/>
      <c r="BY114" s="641"/>
      <c r="BZ114" s="641"/>
      <c r="CA114" s="641">
        <v>543897</v>
      </c>
      <c r="CB114" s="641"/>
      <c r="CC114" s="641"/>
      <c r="CD114" s="641"/>
      <c r="CE114" s="641"/>
      <c r="CF114" s="657">
        <v>16.5</v>
      </c>
      <c r="CG114" s="661"/>
      <c r="CH114" s="661"/>
      <c r="CI114" s="661"/>
      <c r="CJ114" s="661"/>
      <c r="CK114" s="673"/>
      <c r="CL114" s="413"/>
      <c r="CM114" s="425" t="s">
        <v>485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v>1192</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332</v>
      </c>
      <c r="AB116" s="446"/>
      <c r="AC116" s="446"/>
      <c r="AD116" s="446"/>
      <c r="AE116" s="499"/>
      <c r="AF116" s="515">
        <v>105</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1079871</v>
      </c>
      <c r="AB117" s="488"/>
      <c r="AC117" s="488"/>
      <c r="AD117" s="488"/>
      <c r="AE117" s="500"/>
      <c r="AF117" s="516">
        <v>1069646</v>
      </c>
      <c r="AG117" s="488"/>
      <c r="AH117" s="488"/>
      <c r="AI117" s="488"/>
      <c r="AJ117" s="500"/>
      <c r="AK117" s="516">
        <v>1121754</v>
      </c>
      <c r="AL117" s="488"/>
      <c r="AM117" s="488"/>
      <c r="AN117" s="488"/>
      <c r="AO117" s="500"/>
      <c r="AP117" s="540"/>
      <c r="AQ117" s="548"/>
      <c r="AR117" s="548"/>
      <c r="AS117" s="548"/>
      <c r="AT117" s="558"/>
      <c r="AU117" s="569"/>
      <c r="AV117" s="578"/>
      <c r="AW117" s="578"/>
      <c r="AX117" s="578"/>
      <c r="AY117" s="578"/>
      <c r="AZ117" s="426" t="s">
        <v>486</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474</v>
      </c>
      <c r="AG118" s="406"/>
      <c r="AH118" s="406"/>
      <c r="AI118" s="406"/>
      <c r="AJ118" s="469"/>
      <c r="AK118" s="480" t="s">
        <v>392</v>
      </c>
      <c r="AL118" s="406"/>
      <c r="AM118" s="406"/>
      <c r="AN118" s="406"/>
      <c r="AO118" s="469"/>
      <c r="AP118" s="480" t="s">
        <v>475</v>
      </c>
      <c r="AQ118" s="406"/>
      <c r="AR118" s="406"/>
      <c r="AS118" s="406"/>
      <c r="AT118" s="555"/>
      <c r="AU118" s="569"/>
      <c r="AV118" s="578"/>
      <c r="AW118" s="578"/>
      <c r="AX118" s="578"/>
      <c r="AY118" s="578"/>
      <c r="AZ118" s="427" t="s">
        <v>464</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388</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166</v>
      </c>
      <c r="BP119" s="629"/>
      <c r="BQ119" s="634">
        <v>10154951</v>
      </c>
      <c r="BR119" s="642"/>
      <c r="BS119" s="642"/>
      <c r="BT119" s="642"/>
      <c r="BU119" s="642"/>
      <c r="BV119" s="642">
        <v>9609679</v>
      </c>
      <c r="BW119" s="642"/>
      <c r="BX119" s="642"/>
      <c r="BY119" s="642"/>
      <c r="BZ119" s="642"/>
      <c r="CA119" s="642">
        <v>9108077</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478</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3315529</v>
      </c>
      <c r="BR120" s="640"/>
      <c r="BS120" s="640"/>
      <c r="BT120" s="640"/>
      <c r="BU120" s="640"/>
      <c r="BV120" s="640">
        <v>3565433</v>
      </c>
      <c r="BW120" s="640"/>
      <c r="BX120" s="640"/>
      <c r="BY120" s="640"/>
      <c r="BZ120" s="640"/>
      <c r="CA120" s="640">
        <v>3332974</v>
      </c>
      <c r="CB120" s="640"/>
      <c r="CC120" s="640"/>
      <c r="CD120" s="640"/>
      <c r="CE120" s="640"/>
      <c r="CF120" s="656">
        <v>100.9</v>
      </c>
      <c r="CG120" s="660"/>
      <c r="CH120" s="660"/>
      <c r="CI120" s="660"/>
      <c r="CJ120" s="660"/>
      <c r="CK120" s="675" t="s">
        <v>272</v>
      </c>
      <c r="CL120" s="685"/>
      <c r="CM120" s="685"/>
      <c r="CN120" s="685"/>
      <c r="CO120" s="688"/>
      <c r="CP120" s="692" t="s">
        <v>466</v>
      </c>
      <c r="CQ120" s="695"/>
      <c r="CR120" s="695"/>
      <c r="CS120" s="695"/>
      <c r="CT120" s="695"/>
      <c r="CU120" s="695"/>
      <c r="CV120" s="695"/>
      <c r="CW120" s="695"/>
      <c r="CX120" s="695"/>
      <c r="CY120" s="695"/>
      <c r="CZ120" s="695"/>
      <c r="DA120" s="695"/>
      <c r="DB120" s="695"/>
      <c r="DC120" s="695"/>
      <c r="DD120" s="695"/>
      <c r="DE120" s="695"/>
      <c r="DF120" s="698"/>
      <c r="DG120" s="632">
        <v>1789944</v>
      </c>
      <c r="DH120" s="640"/>
      <c r="DI120" s="640"/>
      <c r="DJ120" s="640"/>
      <c r="DK120" s="640"/>
      <c r="DL120" s="640">
        <v>1690250</v>
      </c>
      <c r="DM120" s="640"/>
      <c r="DN120" s="640"/>
      <c r="DO120" s="640"/>
      <c r="DP120" s="640"/>
      <c r="DQ120" s="640">
        <v>1552553</v>
      </c>
      <c r="DR120" s="640"/>
      <c r="DS120" s="640"/>
      <c r="DT120" s="640"/>
      <c r="DU120" s="640"/>
      <c r="DV120" s="712">
        <v>47</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490</v>
      </c>
      <c r="BA121" s="378"/>
      <c r="BB121" s="378"/>
      <c r="BC121" s="378"/>
      <c r="BD121" s="378"/>
      <c r="BE121" s="378"/>
      <c r="BF121" s="378"/>
      <c r="BG121" s="378"/>
      <c r="BH121" s="378"/>
      <c r="BI121" s="378"/>
      <c r="BJ121" s="378"/>
      <c r="BK121" s="378"/>
      <c r="BL121" s="378"/>
      <c r="BM121" s="378"/>
      <c r="BN121" s="378"/>
      <c r="BO121" s="378"/>
      <c r="BP121" s="472"/>
      <c r="BQ121" s="633">
        <v>25520</v>
      </c>
      <c r="BR121" s="641"/>
      <c r="BS121" s="641"/>
      <c r="BT121" s="641"/>
      <c r="BU121" s="641"/>
      <c r="BV121" s="641">
        <v>18814</v>
      </c>
      <c r="BW121" s="641"/>
      <c r="BX121" s="641"/>
      <c r="BY121" s="641"/>
      <c r="BZ121" s="641"/>
      <c r="CA121" s="641">
        <v>9622</v>
      </c>
      <c r="CB121" s="641"/>
      <c r="CC121" s="641"/>
      <c r="CD121" s="641"/>
      <c r="CE121" s="641"/>
      <c r="CF121" s="657">
        <v>0.3</v>
      </c>
      <c r="CG121" s="661"/>
      <c r="CH121" s="661"/>
      <c r="CI121" s="661"/>
      <c r="CJ121" s="661"/>
      <c r="CK121" s="676"/>
      <c r="CL121" s="686"/>
      <c r="CM121" s="686"/>
      <c r="CN121" s="686"/>
      <c r="CO121" s="689"/>
      <c r="CP121" s="693" t="s">
        <v>427</v>
      </c>
      <c r="CQ121" s="403"/>
      <c r="CR121" s="403"/>
      <c r="CS121" s="403"/>
      <c r="CT121" s="403"/>
      <c r="CU121" s="403"/>
      <c r="CV121" s="403"/>
      <c r="CW121" s="403"/>
      <c r="CX121" s="403"/>
      <c r="CY121" s="403"/>
      <c r="CZ121" s="403"/>
      <c r="DA121" s="403"/>
      <c r="DB121" s="403"/>
      <c r="DC121" s="403"/>
      <c r="DD121" s="403"/>
      <c r="DE121" s="403"/>
      <c r="DF121" s="699"/>
      <c r="DG121" s="633">
        <v>881195</v>
      </c>
      <c r="DH121" s="641"/>
      <c r="DI121" s="641"/>
      <c r="DJ121" s="641"/>
      <c r="DK121" s="641"/>
      <c r="DL121" s="641">
        <v>791231</v>
      </c>
      <c r="DM121" s="641"/>
      <c r="DN121" s="641"/>
      <c r="DO121" s="641"/>
      <c r="DP121" s="641"/>
      <c r="DQ121" s="641">
        <v>697008</v>
      </c>
      <c r="DR121" s="641"/>
      <c r="DS121" s="641"/>
      <c r="DT121" s="641"/>
      <c r="DU121" s="641"/>
      <c r="DV121" s="713">
        <v>21.1</v>
      </c>
      <c r="DW121" s="713"/>
      <c r="DX121" s="713"/>
      <c r="DY121" s="713"/>
      <c r="DZ121" s="722"/>
    </row>
    <row r="122" spans="1:130" s="365" customFormat="1" ht="26.25" customHeight="1">
      <c r="A122" s="390"/>
      <c r="B122" s="413"/>
      <c r="C122" s="425" t="s">
        <v>485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7023416</v>
      </c>
      <c r="BR122" s="642"/>
      <c r="BS122" s="642"/>
      <c r="BT122" s="642"/>
      <c r="BU122" s="642"/>
      <c r="BV122" s="642">
        <v>6548008</v>
      </c>
      <c r="BW122" s="642"/>
      <c r="BX122" s="642"/>
      <c r="BY122" s="642"/>
      <c r="BZ122" s="642"/>
      <c r="CA122" s="642">
        <v>6001628</v>
      </c>
      <c r="CB122" s="642"/>
      <c r="CC122" s="642"/>
      <c r="CD122" s="642"/>
      <c r="CE122" s="642"/>
      <c r="CF122" s="658">
        <v>181.7</v>
      </c>
      <c r="CG122" s="662"/>
      <c r="CH122" s="662"/>
      <c r="CI122" s="662"/>
      <c r="CJ122" s="662"/>
      <c r="CK122" s="676"/>
      <c r="CL122" s="686"/>
      <c r="CM122" s="686"/>
      <c r="CN122" s="686"/>
      <c r="CO122" s="689"/>
      <c r="CP122" s="693" t="s">
        <v>467</v>
      </c>
      <c r="CQ122" s="403"/>
      <c r="CR122" s="403"/>
      <c r="CS122" s="403"/>
      <c r="CT122" s="403"/>
      <c r="CU122" s="403"/>
      <c r="CV122" s="403"/>
      <c r="CW122" s="403"/>
      <c r="CX122" s="403"/>
      <c r="CY122" s="403"/>
      <c r="CZ122" s="403"/>
      <c r="DA122" s="403"/>
      <c r="DB122" s="403"/>
      <c r="DC122" s="403"/>
      <c r="DD122" s="403"/>
      <c r="DE122" s="403"/>
      <c r="DF122" s="699"/>
      <c r="DG122" s="633">
        <v>2563</v>
      </c>
      <c r="DH122" s="641"/>
      <c r="DI122" s="641"/>
      <c r="DJ122" s="641"/>
      <c r="DK122" s="641"/>
      <c r="DL122" s="641">
        <v>1435</v>
      </c>
      <c r="DM122" s="641"/>
      <c r="DN122" s="641"/>
      <c r="DO122" s="641"/>
      <c r="DP122" s="641"/>
      <c r="DQ122" s="641">
        <v>646</v>
      </c>
      <c r="DR122" s="641"/>
      <c r="DS122" s="641"/>
      <c r="DT122" s="641"/>
      <c r="DU122" s="641"/>
      <c r="DV122" s="713">
        <v>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493</v>
      </c>
      <c r="BP123" s="629"/>
      <c r="BQ123" s="635">
        <v>10364465</v>
      </c>
      <c r="BR123" s="643"/>
      <c r="BS123" s="643"/>
      <c r="BT123" s="643"/>
      <c r="BU123" s="643"/>
      <c r="BV123" s="643">
        <v>10132255</v>
      </c>
      <c r="BW123" s="643"/>
      <c r="BX123" s="643"/>
      <c r="BY123" s="643"/>
      <c r="BZ123" s="643"/>
      <c r="CA123" s="643">
        <v>9344224</v>
      </c>
      <c r="CB123" s="643"/>
      <c r="CC123" s="643"/>
      <c r="CD123" s="643"/>
      <c r="CE123" s="643"/>
      <c r="CF123" s="544"/>
      <c r="CG123" s="552"/>
      <c r="CH123" s="552"/>
      <c r="CI123" s="552"/>
      <c r="CJ123" s="669"/>
      <c r="CK123" s="676"/>
      <c r="CL123" s="686"/>
      <c r="CM123" s="686"/>
      <c r="CN123" s="686"/>
      <c r="CO123" s="689"/>
      <c r="CP123" s="693" t="s">
        <v>463</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195</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499</v>
      </c>
      <c r="AY127" s="593"/>
      <c r="AZ127" s="593"/>
      <c r="BA127" s="593"/>
      <c r="BB127" s="593"/>
      <c r="BC127" s="593"/>
      <c r="BD127" s="593"/>
      <c r="BE127" s="610"/>
      <c r="BF127" s="612" t="s">
        <v>121</v>
      </c>
      <c r="BG127" s="593"/>
      <c r="BH127" s="593"/>
      <c r="BI127" s="593"/>
      <c r="BJ127" s="593"/>
      <c r="BK127" s="593"/>
      <c r="BL127" s="610"/>
      <c r="BM127" s="612" t="s">
        <v>196</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11109</v>
      </c>
      <c r="AB128" s="487"/>
      <c r="AC128" s="487"/>
      <c r="AD128" s="487"/>
      <c r="AE128" s="498"/>
      <c r="AF128" s="514">
        <v>9568</v>
      </c>
      <c r="AG128" s="487"/>
      <c r="AH128" s="487"/>
      <c r="AI128" s="487"/>
      <c r="AJ128" s="498"/>
      <c r="AK128" s="514">
        <v>8491</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v>1192</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4025644</v>
      </c>
      <c r="AB129" s="446"/>
      <c r="AC129" s="446"/>
      <c r="AD129" s="446"/>
      <c r="AE129" s="499"/>
      <c r="AF129" s="515">
        <v>4225574</v>
      </c>
      <c r="AG129" s="446"/>
      <c r="AH129" s="446"/>
      <c r="AI129" s="446"/>
      <c r="AJ129" s="499"/>
      <c r="AK129" s="515">
        <v>4112446</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808140</v>
      </c>
      <c r="AB130" s="446"/>
      <c r="AC130" s="446"/>
      <c r="AD130" s="446"/>
      <c r="AE130" s="499"/>
      <c r="AF130" s="515">
        <v>781744</v>
      </c>
      <c r="AG130" s="446"/>
      <c r="AH130" s="446"/>
      <c r="AI130" s="446"/>
      <c r="AJ130" s="499"/>
      <c r="AK130" s="515">
        <v>809783</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3217504</v>
      </c>
      <c r="AB131" s="489"/>
      <c r="AC131" s="489"/>
      <c r="AD131" s="489"/>
      <c r="AE131" s="501"/>
      <c r="AF131" s="517">
        <v>3443830</v>
      </c>
      <c r="AG131" s="489"/>
      <c r="AH131" s="489"/>
      <c r="AI131" s="489"/>
      <c r="AJ131" s="501"/>
      <c r="AK131" s="517">
        <v>3302663</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8.1001297900000004</v>
      </c>
      <c r="AB132" s="490"/>
      <c r="AC132" s="490"/>
      <c r="AD132" s="490"/>
      <c r="AE132" s="502"/>
      <c r="AF132" s="518">
        <v>8.0821062599999998</v>
      </c>
      <c r="AG132" s="490"/>
      <c r="AH132" s="490"/>
      <c r="AI132" s="490"/>
      <c r="AJ132" s="502"/>
      <c r="AK132" s="518">
        <v>9.1889484330000002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9.6</v>
      </c>
      <c r="AB133" s="491"/>
      <c r="AC133" s="491"/>
      <c r="AD133" s="491"/>
      <c r="AE133" s="503"/>
      <c r="AF133" s="486">
        <v>8.9</v>
      </c>
      <c r="AG133" s="491"/>
      <c r="AH133" s="491"/>
      <c r="AI133" s="491"/>
      <c r="AJ133" s="503"/>
      <c r="AK133" s="486">
        <v>8.4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lDibJa858PVo6UDccIR8PZCX4rh3u41hgtuP+3Z+qXOsrveZ00oK4n4IWK2tpcZgSqIGNiu3UZHB9OrEn52lQ==" saltValue="+1PBSo7dqx2+G8Moie/G7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4I8aDTQGHKZmmRZTDNSKyMGnEceqa1qq0CKbM92+HlpW1F9eebzapKjt/xq4U+46SYKnb5VROjAg79Fl85uAMA==" saltValue="7XybybZ8+nTfYjPyOQ54f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UMY0UKgWvYoRSBXko+teKWwSwrorvBe67f+/lN7SaoICu+qhJRxBJPF65qE16hqVtaVbp2HSQgEffrIfR/CiQ==" saltValue="LpU5/vgcB/lw1l+mE+kbfw=="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507</v>
      </c>
      <c r="AQ8" s="809" t="s">
        <v>508</v>
      </c>
      <c r="AR8" s="823" t="s">
        <v>509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510</v>
      </c>
      <c r="AL9" s="757"/>
      <c r="AM9" s="757"/>
      <c r="AN9" s="774"/>
      <c r="AO9" s="787">
        <v>1119248</v>
      </c>
      <c r="AP9" s="787">
        <v>172910</v>
      </c>
      <c r="AQ9" s="810">
        <v>166998</v>
      </c>
      <c r="AR9" s="824">
        <v>3.5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227696</v>
      </c>
      <c r="AP10" s="788">
        <v>35176</v>
      </c>
      <c r="AQ10" s="811">
        <v>26170</v>
      </c>
      <c r="AR10" s="825">
        <v>34.4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28642</v>
      </c>
      <c r="AP11" s="788">
        <v>4425</v>
      </c>
      <c r="AQ11" s="811">
        <v>5047</v>
      </c>
      <c r="AR11" s="825">
        <v>-12.3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511</v>
      </c>
      <c r="AL13" s="757"/>
      <c r="AM13" s="757"/>
      <c r="AN13" s="774"/>
      <c r="AO13" s="788">
        <v>32232</v>
      </c>
      <c r="AP13" s="788">
        <v>4979</v>
      </c>
      <c r="AQ13" s="811">
        <v>6466</v>
      </c>
      <c r="AR13" s="825">
        <v>-23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512</v>
      </c>
      <c r="AL14" s="757"/>
      <c r="AM14" s="757"/>
      <c r="AN14" s="774"/>
      <c r="AO14" s="788">
        <v>5783</v>
      </c>
      <c r="AP14" s="788">
        <v>893</v>
      </c>
      <c r="AQ14" s="811">
        <v>3589</v>
      </c>
      <c r="AR14" s="825">
        <v>-75.099999999999994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-39218</v>
      </c>
      <c r="AP15" s="788">
        <v>-6059</v>
      </c>
      <c r="AQ15" s="811">
        <v>-12920</v>
      </c>
      <c r="AR15" s="825">
        <v>-53.1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1374383</v>
      </c>
      <c r="AP16" s="788">
        <v>212326</v>
      </c>
      <c r="AQ16" s="811">
        <v>195349</v>
      </c>
      <c r="AR16" s="825">
        <v>8.6999999999999993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513</v>
      </c>
      <c r="AP20" s="799" t="s">
        <v>339</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514</v>
      </c>
      <c r="AL21" s="760"/>
      <c r="AM21" s="760"/>
      <c r="AN21" s="777"/>
      <c r="AO21" s="790">
        <v>14.21</v>
      </c>
      <c r="AP21" s="800">
        <v>16.600000000000001</v>
      </c>
      <c r="AQ21" s="813">
        <v>-2.39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515</v>
      </c>
      <c r="AL22" s="760"/>
      <c r="AM22" s="760"/>
      <c r="AN22" s="777"/>
      <c r="AO22" s="791">
        <v>95.1</v>
      </c>
      <c r="AP22" s="801">
        <v>95.6</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507</v>
      </c>
      <c r="AQ31" s="809" t="s">
        <v>508</v>
      </c>
      <c r="AR31" s="823" t="s">
        <v>509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517</v>
      </c>
      <c r="AL32" s="761"/>
      <c r="AM32" s="761"/>
      <c r="AN32" s="778"/>
      <c r="AO32" s="788">
        <v>852541</v>
      </c>
      <c r="AP32" s="788">
        <v>131707</v>
      </c>
      <c r="AQ32" s="815">
        <v>125145</v>
      </c>
      <c r="AR32" s="825">
        <v>5.2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518</v>
      </c>
      <c r="AL33" s="761"/>
      <c r="AM33" s="761"/>
      <c r="AN33" s="778"/>
      <c r="AO33" s="788" t="s">
        <v>204</v>
      </c>
      <c r="AP33" s="788" t="s">
        <v>204</v>
      </c>
      <c r="AQ33" s="815">
        <v>142</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520</v>
      </c>
      <c r="AL34" s="761"/>
      <c r="AM34" s="761"/>
      <c r="AN34" s="778"/>
      <c r="AO34" s="788" t="s">
        <v>204</v>
      </c>
      <c r="AP34" s="788" t="s">
        <v>204</v>
      </c>
      <c r="AQ34" s="815">
        <v>186</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521</v>
      </c>
      <c r="AL35" s="761"/>
      <c r="AM35" s="761"/>
      <c r="AN35" s="778"/>
      <c r="AO35" s="788">
        <v>269021</v>
      </c>
      <c r="AP35" s="788">
        <v>41560</v>
      </c>
      <c r="AQ35" s="815">
        <v>24116</v>
      </c>
      <c r="AR35" s="825">
        <v>72.3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192</v>
      </c>
      <c r="AP36" s="788">
        <v>30</v>
      </c>
      <c r="AQ36" s="815">
        <v>3945</v>
      </c>
      <c r="AR36" s="825">
        <v>-99.2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t="s">
        <v>204</v>
      </c>
      <c r="AP37" s="788" t="s">
        <v>204</v>
      </c>
      <c r="AQ37" s="815">
        <v>817</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522</v>
      </c>
      <c r="AL38" s="762"/>
      <c r="AM38" s="762"/>
      <c r="AN38" s="779"/>
      <c r="AO38" s="792" t="s">
        <v>204</v>
      </c>
      <c r="AP38" s="792" t="s">
        <v>204</v>
      </c>
      <c r="AQ38" s="816">
        <v>16</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-8491</v>
      </c>
      <c r="AP39" s="788">
        <v>-1312</v>
      </c>
      <c r="AQ39" s="815">
        <v>-6780</v>
      </c>
      <c r="AR39" s="825">
        <v>-80.599999999999994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523</v>
      </c>
      <c r="AL40" s="761"/>
      <c r="AM40" s="761"/>
      <c r="AN40" s="778"/>
      <c r="AO40" s="788">
        <v>-809783</v>
      </c>
      <c r="AP40" s="788">
        <v>-125102</v>
      </c>
      <c r="AQ40" s="815">
        <v>-98746</v>
      </c>
      <c r="AR40" s="825">
        <v>26.7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303480</v>
      </c>
      <c r="AP41" s="788">
        <v>46884</v>
      </c>
      <c r="AQ41" s="815">
        <v>48842</v>
      </c>
      <c r="AR41" s="825">
        <v>-4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524</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527</v>
      </c>
      <c r="AQ50" s="818" t="s">
        <v>385</v>
      </c>
      <c r="AR50" s="828" t="s">
        <v>528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506</v>
      </c>
      <c r="AL51" s="764"/>
      <c r="AM51" s="770">
        <v>555287</v>
      </c>
      <c r="AN51" s="783">
        <v>77155</v>
      </c>
      <c r="AO51" s="795">
        <v>-45.6</v>
      </c>
      <c r="AP51" s="806">
        <v>167497</v>
      </c>
      <c r="AQ51" s="819">
        <v>-17.399999999999999</v>
      </c>
      <c r="AR51" s="829">
        <v>-28.2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290454</v>
      </c>
      <c r="AN52" s="784">
        <v>40358</v>
      </c>
      <c r="AO52" s="796">
        <v>-64.3</v>
      </c>
      <c r="AP52" s="807">
        <v>82571</v>
      </c>
      <c r="AQ52" s="820">
        <v>3.6</v>
      </c>
      <c r="AR52" s="830">
        <v>-67.900000000000006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529</v>
      </c>
      <c r="AL53" s="764"/>
      <c r="AM53" s="770">
        <v>620898</v>
      </c>
      <c r="AN53" s="783">
        <v>88171</v>
      </c>
      <c r="AO53" s="795">
        <v>14.3</v>
      </c>
      <c r="AP53" s="806">
        <v>190274</v>
      </c>
      <c r="AQ53" s="819">
        <v>13.6</v>
      </c>
      <c r="AR53" s="829">
        <v>0.7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399389</v>
      </c>
      <c r="AN54" s="784">
        <v>56715</v>
      </c>
      <c r="AO54" s="796">
        <v>40.5</v>
      </c>
      <c r="AP54" s="807">
        <v>88584</v>
      </c>
      <c r="AQ54" s="820">
        <v>7.3</v>
      </c>
      <c r="AR54" s="830">
        <v>33.200000000000003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481</v>
      </c>
      <c r="AL55" s="764"/>
      <c r="AM55" s="770">
        <v>936985</v>
      </c>
      <c r="AN55" s="783">
        <v>136467</v>
      </c>
      <c r="AO55" s="795">
        <v>54.8</v>
      </c>
      <c r="AP55" s="806">
        <v>200194</v>
      </c>
      <c r="AQ55" s="819">
        <v>5.2</v>
      </c>
      <c r="AR55" s="829">
        <v>49.6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605310</v>
      </c>
      <c r="AN56" s="784">
        <v>88161</v>
      </c>
      <c r="AO56" s="796">
        <v>55.4</v>
      </c>
      <c r="AP56" s="807">
        <v>106422</v>
      </c>
      <c r="AQ56" s="820">
        <v>20.100000000000001</v>
      </c>
      <c r="AR56" s="830">
        <v>35.299999999999997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530</v>
      </c>
      <c r="AL57" s="764"/>
      <c r="AM57" s="770">
        <v>384905</v>
      </c>
      <c r="AN57" s="783">
        <v>57509</v>
      </c>
      <c r="AO57" s="795">
        <v>-57.9</v>
      </c>
      <c r="AP57" s="806">
        <v>196914</v>
      </c>
      <c r="AQ57" s="819">
        <v>-1.6</v>
      </c>
      <c r="AR57" s="829">
        <v>-56.3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270590</v>
      </c>
      <c r="AN58" s="784">
        <v>40429</v>
      </c>
      <c r="AO58" s="796">
        <v>-54.1</v>
      </c>
      <c r="AP58" s="807">
        <v>98966</v>
      </c>
      <c r="AQ58" s="820">
        <v>-7</v>
      </c>
      <c r="AR58" s="830">
        <v>-47.1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136</v>
      </c>
      <c r="AL59" s="764"/>
      <c r="AM59" s="770">
        <v>692787</v>
      </c>
      <c r="AN59" s="783">
        <v>107027</v>
      </c>
      <c r="AO59" s="795">
        <v>86.1</v>
      </c>
      <c r="AP59" s="806">
        <v>204757</v>
      </c>
      <c r="AQ59" s="819">
        <v>4</v>
      </c>
      <c r="AR59" s="829">
        <v>82.1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405712</v>
      </c>
      <c r="AN60" s="784">
        <v>62678</v>
      </c>
      <c r="AO60" s="796">
        <v>55</v>
      </c>
      <c r="AP60" s="807">
        <v>106071</v>
      </c>
      <c r="AQ60" s="820">
        <v>7.2</v>
      </c>
      <c r="AR60" s="830">
        <v>47.8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416</v>
      </c>
      <c r="AL61" s="767"/>
      <c r="AM61" s="770">
        <v>638172</v>
      </c>
      <c r="AN61" s="783">
        <v>93266</v>
      </c>
      <c r="AO61" s="795">
        <v>10.3</v>
      </c>
      <c r="AP61" s="806">
        <v>191927</v>
      </c>
      <c r="AQ61" s="821">
        <v>0.8</v>
      </c>
      <c r="AR61" s="829">
        <v>9.5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394291</v>
      </c>
      <c r="AN62" s="784">
        <v>57668</v>
      </c>
      <c r="AO62" s="796">
        <v>6.5</v>
      </c>
      <c r="AP62" s="807">
        <v>96523</v>
      </c>
      <c r="AQ62" s="820">
        <v>6.2</v>
      </c>
      <c r="AR62" s="830">
        <v>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H3hF/iA8xR4OcLxNfQpuDIoLolurOyGfUBqbQpvvX1EFJADgkaOdSZM3NFrUFBvaT3ywJSuDz1yNhrtWweDWMw==" saltValue="wIQ693BeH1yPzY3EfGMRZ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0E+eAhKEtKGPGzeoZMzXe8FE/FYEZfWizr/bHCTwXyy3LKZiuSTH8sc12qMj0YT1nqmli7AxXYYr4XAFyqQV2A==" saltValue="A6ryhC/7KSYLhQOsGTyZ7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cWnK5k5LCjq7VnFB7Djjnj4+hFSpU791VspNmhS+stiNX54Zx+Dz/u0SYck2F7AQSjOZ3/2iDGMVf8a+PgmMjQ==" saltValue="Poar+zbPbD6DFubU2L++V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532</v>
      </c>
      <c r="G46" s="853" t="s">
        <v>533</v>
      </c>
      <c r="H46" s="853" t="s">
        <v>534</v>
      </c>
      <c r="I46" s="853" t="s">
        <v>535</v>
      </c>
      <c r="J46" s="858" t="s">
        <v>536</v>
      </c>
    </row>
    <row r="47" spans="2:10" ht="57.75" customHeight="1">
      <c r="B47" s="838"/>
      <c r="C47" s="842" t="s">
        <v>3</v>
      </c>
      <c r="D47" s="842"/>
      <c r="E47" s="846"/>
      <c r="F47" s="850">
        <v>76.95</v>
      </c>
      <c r="G47" s="854">
        <v>74.180000000000007</v>
      </c>
      <c r="H47" s="854">
        <v>70.680000000000007</v>
      </c>
      <c r="I47" s="854">
        <v>75.06</v>
      </c>
      <c r="J47" s="859">
        <v>69.41</v>
      </c>
    </row>
    <row r="48" spans="2:10" ht="57.75" customHeight="1">
      <c r="B48" s="839"/>
      <c r="C48" s="843" t="s">
        <v>9</v>
      </c>
      <c r="D48" s="843"/>
      <c r="E48" s="847"/>
      <c r="F48" s="851">
        <v>6.61</v>
      </c>
      <c r="G48" s="855">
        <v>7.11</v>
      </c>
      <c r="H48" s="855">
        <v>7.78</v>
      </c>
      <c r="I48" s="855">
        <v>3.6</v>
      </c>
      <c r="J48" s="860">
        <v>6.89</v>
      </c>
    </row>
    <row r="49" spans="2:10" ht="57.75" customHeight="1">
      <c r="B49" s="840"/>
      <c r="C49" s="844" t="s">
        <v>15</v>
      </c>
      <c r="D49" s="844"/>
      <c r="E49" s="848"/>
      <c r="F49" s="852">
        <v>1.37</v>
      </c>
      <c r="G49" s="856" t="s">
        <v>537</v>
      </c>
      <c r="H49" s="856" t="s">
        <v>538</v>
      </c>
      <c r="I49" s="856">
        <v>3.91</v>
      </c>
      <c r="J49" s="861" t="s">
        <v>360</v>
      </c>
    </row>
    <row r="50" spans="2:10"/>
  </sheetData>
  <sheetProtection algorithmName="SHA-512" hashValue="dzOfaqjccDsdjBgZX2ZGgIgeQAX9OFBvfO6BIm2zI8Gq7tTuxRIyTm9MYDJsSOsY1xgWJAdgDMTTqb9DO8GyjA==" saltValue="GW0hqMQ36ZHmszK+pQqQ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532</v>
      </c>
      <c r="G33" s="883" t="s">
        <v>533</v>
      </c>
      <c r="H33" s="883" t="s">
        <v>534</v>
      </c>
      <c r="I33" s="883" t="s">
        <v>535</v>
      </c>
      <c r="J33" s="887" t="s">
        <v>536</v>
      </c>
      <c r="K33" s="862"/>
      <c r="L33" s="862"/>
      <c r="M33" s="862"/>
      <c r="N33" s="862"/>
      <c r="O33" s="862"/>
      <c r="P33" s="862"/>
    </row>
    <row r="34" spans="1:16" ht="39" customHeight="1">
      <c r="A34" s="862"/>
      <c r="B34" s="864"/>
      <c r="C34" s="870" t="s">
        <v>466</v>
      </c>
      <c r="D34" s="870"/>
      <c r="E34" s="875"/>
      <c r="F34" s="879" t="s">
        <v>204</v>
      </c>
      <c r="G34" s="884" t="s">
        <v>204</v>
      </c>
      <c r="H34" s="884">
        <v>4.1900000000000004</v>
      </c>
      <c r="I34" s="884">
        <v>6.84</v>
      </c>
      <c r="J34" s="888">
        <v>8.83</v>
      </c>
      <c r="K34" s="862"/>
      <c r="L34" s="862"/>
      <c r="M34" s="862"/>
      <c r="N34" s="862"/>
      <c r="O34" s="862"/>
      <c r="P34" s="862"/>
    </row>
    <row r="35" spans="1:16" ht="39" customHeight="1">
      <c r="A35" s="862"/>
      <c r="B35" s="865"/>
      <c r="C35" s="871" t="s">
        <v>427</v>
      </c>
      <c r="D35" s="871"/>
      <c r="E35" s="876"/>
      <c r="F35" s="880" t="s">
        <v>204</v>
      </c>
      <c r="G35" s="885" t="s">
        <v>204</v>
      </c>
      <c r="H35" s="885">
        <v>3.27</v>
      </c>
      <c r="I35" s="885">
        <v>5.77</v>
      </c>
      <c r="J35" s="889">
        <v>7.78</v>
      </c>
      <c r="K35" s="862"/>
      <c r="L35" s="862"/>
      <c r="M35" s="862"/>
      <c r="N35" s="862"/>
      <c r="O35" s="862"/>
      <c r="P35" s="862"/>
    </row>
    <row r="36" spans="1:16" ht="39" customHeight="1">
      <c r="A36" s="862"/>
      <c r="B36" s="865"/>
      <c r="C36" s="871" t="s">
        <v>261</v>
      </c>
      <c r="D36" s="871"/>
      <c r="E36" s="876"/>
      <c r="F36" s="880">
        <v>6.23</v>
      </c>
      <c r="G36" s="885">
        <v>6.63</v>
      </c>
      <c r="H36" s="885">
        <v>7.41</v>
      </c>
      <c r="I36" s="885">
        <v>3.26</v>
      </c>
      <c r="J36" s="889">
        <v>6.68</v>
      </c>
      <c r="K36" s="862"/>
      <c r="L36" s="862"/>
      <c r="M36" s="862"/>
      <c r="N36" s="862"/>
      <c r="O36" s="862"/>
      <c r="P36" s="862"/>
    </row>
    <row r="37" spans="1:16" ht="39" customHeight="1">
      <c r="A37" s="862"/>
      <c r="B37" s="865"/>
      <c r="C37" s="871" t="s">
        <v>463</v>
      </c>
      <c r="D37" s="871"/>
      <c r="E37" s="876"/>
      <c r="F37" s="880">
        <v>1.1499999999999999</v>
      </c>
      <c r="G37" s="885">
        <v>1.79</v>
      </c>
      <c r="H37" s="885">
        <v>1.35</v>
      </c>
      <c r="I37" s="885">
        <v>2.7</v>
      </c>
      <c r="J37" s="889">
        <v>4.46</v>
      </c>
      <c r="K37" s="862"/>
      <c r="L37" s="862"/>
      <c r="M37" s="862"/>
      <c r="N37" s="862"/>
      <c r="O37" s="862"/>
      <c r="P37" s="862"/>
    </row>
    <row r="38" spans="1:16" ht="39" customHeight="1">
      <c r="A38" s="862"/>
      <c r="B38" s="865"/>
      <c r="C38" s="871" t="s">
        <v>395</v>
      </c>
      <c r="D38" s="871"/>
      <c r="E38" s="876"/>
      <c r="F38" s="880">
        <v>0.55000000000000004</v>
      </c>
      <c r="G38" s="885">
        <v>0.78</v>
      </c>
      <c r="H38" s="885">
        <v>0.27</v>
      </c>
      <c r="I38" s="885">
        <v>0.98</v>
      </c>
      <c r="J38" s="889">
        <v>0.24</v>
      </c>
      <c r="K38" s="862"/>
      <c r="L38" s="862"/>
      <c r="M38" s="862"/>
      <c r="N38" s="862"/>
      <c r="O38" s="862"/>
      <c r="P38" s="862"/>
    </row>
    <row r="39" spans="1:16" ht="39" customHeight="1">
      <c r="A39" s="862"/>
      <c r="B39" s="865"/>
      <c r="C39" s="871" t="s">
        <v>423</v>
      </c>
      <c r="D39" s="871"/>
      <c r="E39" s="876"/>
      <c r="F39" s="880">
        <v>0.37</v>
      </c>
      <c r="G39" s="885">
        <v>0.47</v>
      </c>
      <c r="H39" s="885">
        <v>0.36</v>
      </c>
      <c r="I39" s="885">
        <v>0.33</v>
      </c>
      <c r="J39" s="889">
        <v>0.19</v>
      </c>
      <c r="K39" s="862"/>
      <c r="L39" s="862"/>
      <c r="M39" s="862"/>
      <c r="N39" s="862"/>
      <c r="O39" s="862"/>
      <c r="P39" s="862"/>
    </row>
    <row r="40" spans="1:16" ht="39" customHeight="1">
      <c r="A40" s="862"/>
      <c r="B40" s="865"/>
      <c r="C40" s="871" t="s">
        <v>467</v>
      </c>
      <c r="D40" s="871"/>
      <c r="E40" s="876"/>
      <c r="F40" s="880">
        <v>3.e-002</v>
      </c>
      <c r="G40" s="885">
        <v>3.e-002</v>
      </c>
      <c r="H40" s="885">
        <v>3.e-002</v>
      </c>
      <c r="I40" s="885">
        <v>3.e-002</v>
      </c>
      <c r="J40" s="889">
        <v>6.e-002</v>
      </c>
      <c r="K40" s="862"/>
      <c r="L40" s="862"/>
      <c r="M40" s="862"/>
      <c r="N40" s="862"/>
      <c r="O40" s="862"/>
      <c r="P40" s="862"/>
    </row>
    <row r="41" spans="1:16" ht="39" customHeight="1">
      <c r="A41" s="862"/>
      <c r="B41" s="865"/>
      <c r="C41" s="871" t="s">
        <v>451</v>
      </c>
      <c r="D41" s="871"/>
      <c r="E41" s="876"/>
      <c r="F41" s="880">
        <v>0</v>
      </c>
      <c r="G41" s="885">
        <v>0</v>
      </c>
      <c r="H41" s="885">
        <v>0</v>
      </c>
      <c r="I41" s="885">
        <v>0</v>
      </c>
      <c r="J41" s="889">
        <v>1.e-002</v>
      </c>
      <c r="K41" s="862"/>
      <c r="L41" s="862"/>
      <c r="M41" s="862"/>
      <c r="N41" s="862"/>
      <c r="O41" s="862"/>
      <c r="P41" s="862"/>
    </row>
    <row r="42" spans="1:16" ht="39" customHeight="1">
      <c r="A42" s="862"/>
      <c r="B42" s="866"/>
      <c r="C42" s="871" t="s">
        <v>539</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491</v>
      </c>
      <c r="D43" s="872"/>
      <c r="E43" s="877"/>
      <c r="F43" s="881">
        <v>1.36</v>
      </c>
      <c r="G43" s="886">
        <v>1.97</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xJAZVw6d1Q9TsQPJ40SD3IjABN7zkjbfY1lOsVFMkvOo3kvLUfIYl90lhFkZoaOgl2oq3AcUv/cVtf/bv6HXZA==" saltValue="7AOzaoaI/nVkFrOtgpwh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532</v>
      </c>
      <c r="L44" s="950" t="s">
        <v>533</v>
      </c>
      <c r="M44" s="950" t="s">
        <v>534</v>
      </c>
      <c r="N44" s="950" t="s">
        <v>535</v>
      </c>
      <c r="O44" s="959" t="s">
        <v>536</v>
      </c>
      <c r="P44" s="734"/>
      <c r="Q44" s="734"/>
      <c r="R44" s="734"/>
      <c r="S44" s="734"/>
      <c r="T44" s="734"/>
      <c r="U44" s="734"/>
    </row>
    <row r="45" spans="1:21" ht="30.75" customHeight="1">
      <c r="A45" s="734"/>
      <c r="B45" s="892" t="s">
        <v>27</v>
      </c>
      <c r="C45" s="906"/>
      <c r="D45" s="916"/>
      <c r="E45" s="925" t="s">
        <v>25</v>
      </c>
      <c r="F45" s="925"/>
      <c r="G45" s="925"/>
      <c r="H45" s="925"/>
      <c r="I45" s="925"/>
      <c r="J45" s="934"/>
      <c r="K45" s="942">
        <v>888</v>
      </c>
      <c r="L45" s="951">
        <v>928</v>
      </c>
      <c r="M45" s="951">
        <v>823</v>
      </c>
      <c r="N45" s="951">
        <v>811</v>
      </c>
      <c r="O45" s="960">
        <v>853</v>
      </c>
      <c r="P45" s="734"/>
      <c r="Q45" s="734"/>
      <c r="R45" s="734"/>
      <c r="S45" s="734"/>
      <c r="T45" s="734"/>
      <c r="U45" s="734"/>
    </row>
    <row r="46" spans="1:21" ht="30.75" customHeight="1">
      <c r="A46" s="734"/>
      <c r="B46" s="893"/>
      <c r="C46" s="907"/>
      <c r="D46" s="917"/>
      <c r="E46" s="926" t="s">
        <v>28</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31</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37</v>
      </c>
      <c r="F48" s="926"/>
      <c r="G48" s="926"/>
      <c r="H48" s="926"/>
      <c r="I48" s="926"/>
      <c r="J48" s="935"/>
      <c r="K48" s="943">
        <v>302</v>
      </c>
      <c r="L48" s="952">
        <v>305</v>
      </c>
      <c r="M48" s="952">
        <v>257</v>
      </c>
      <c r="N48" s="952">
        <v>259</v>
      </c>
      <c r="O48" s="961">
        <v>269</v>
      </c>
      <c r="P48" s="734"/>
      <c r="Q48" s="734"/>
      <c r="R48" s="734"/>
      <c r="S48" s="734"/>
      <c r="T48" s="734"/>
      <c r="U48" s="734"/>
    </row>
    <row r="49" spans="1:21" ht="30.75" customHeight="1">
      <c r="A49" s="734"/>
      <c r="B49" s="893"/>
      <c r="C49" s="907"/>
      <c r="D49" s="917"/>
      <c r="E49" s="926" t="s">
        <v>0</v>
      </c>
      <c r="F49" s="926"/>
      <c r="G49" s="926"/>
      <c r="H49" s="926"/>
      <c r="I49" s="926"/>
      <c r="J49" s="935"/>
      <c r="K49" s="943">
        <v>4</v>
      </c>
      <c r="L49" s="952">
        <v>4</v>
      </c>
      <c r="M49" s="952">
        <v>0</v>
      </c>
      <c r="N49" s="952">
        <v>0</v>
      </c>
      <c r="O49" s="961">
        <v>0</v>
      </c>
      <c r="P49" s="734"/>
      <c r="Q49" s="734"/>
      <c r="R49" s="734"/>
      <c r="S49" s="734"/>
      <c r="T49" s="734"/>
      <c r="U49" s="734"/>
    </row>
    <row r="50" spans="1:21" ht="30.75" customHeight="1">
      <c r="A50" s="734"/>
      <c r="B50" s="893"/>
      <c r="C50" s="907"/>
      <c r="D50" s="917"/>
      <c r="E50" s="926" t="s">
        <v>39</v>
      </c>
      <c r="F50" s="926"/>
      <c r="G50" s="926"/>
      <c r="H50" s="926"/>
      <c r="I50" s="926"/>
      <c r="J50" s="935"/>
      <c r="K50" s="943">
        <v>15</v>
      </c>
      <c r="L50" s="952">
        <v>14</v>
      </c>
      <c r="M50" s="952" t="s">
        <v>204</v>
      </c>
      <c r="N50" s="952" t="s">
        <v>204</v>
      </c>
      <c r="O50" s="961" t="s">
        <v>204</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t="s">
        <v>204</v>
      </c>
      <c r="P51" s="734"/>
      <c r="Q51" s="734"/>
      <c r="R51" s="734"/>
      <c r="S51" s="734"/>
      <c r="T51" s="734"/>
      <c r="U51" s="734"/>
    </row>
    <row r="52" spans="1:21" ht="30.75" customHeight="1">
      <c r="A52" s="734"/>
      <c r="B52" s="895" t="s">
        <v>45</v>
      </c>
      <c r="C52" s="909"/>
      <c r="D52" s="918"/>
      <c r="E52" s="926" t="s">
        <v>46</v>
      </c>
      <c r="F52" s="926"/>
      <c r="G52" s="926"/>
      <c r="H52" s="926"/>
      <c r="I52" s="926"/>
      <c r="J52" s="935"/>
      <c r="K52" s="943">
        <v>898</v>
      </c>
      <c r="L52" s="952">
        <v>919</v>
      </c>
      <c r="M52" s="952">
        <v>820</v>
      </c>
      <c r="N52" s="952">
        <v>791</v>
      </c>
      <c r="O52" s="961">
        <v>818</v>
      </c>
      <c r="P52" s="734"/>
      <c r="Q52" s="734"/>
      <c r="R52" s="734"/>
      <c r="S52" s="734"/>
      <c r="T52" s="734"/>
      <c r="U52" s="734"/>
    </row>
    <row r="53" spans="1:21" ht="30.75" customHeight="1">
      <c r="A53" s="734"/>
      <c r="B53" s="896" t="s">
        <v>47</v>
      </c>
      <c r="C53" s="910"/>
      <c r="D53" s="919"/>
      <c r="E53" s="927" t="s">
        <v>50</v>
      </c>
      <c r="F53" s="927"/>
      <c r="G53" s="927"/>
      <c r="H53" s="927"/>
      <c r="I53" s="927"/>
      <c r="J53" s="936"/>
      <c r="K53" s="944">
        <v>311</v>
      </c>
      <c r="L53" s="953">
        <v>332</v>
      </c>
      <c r="M53" s="953">
        <v>260</v>
      </c>
      <c r="N53" s="953">
        <v>279</v>
      </c>
      <c r="O53" s="962">
        <v>304</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540</v>
      </c>
      <c r="P56" s="734"/>
      <c r="Q56" s="734"/>
      <c r="R56" s="734"/>
      <c r="S56" s="734"/>
      <c r="T56" s="734"/>
      <c r="U56" s="734"/>
    </row>
    <row r="57" spans="1:21" ht="31.5" customHeight="1">
      <c r="A57" s="734"/>
      <c r="B57" s="899"/>
      <c r="C57" s="912"/>
      <c r="D57" s="912"/>
      <c r="E57" s="928"/>
      <c r="F57" s="928"/>
      <c r="G57" s="928"/>
      <c r="H57" s="928"/>
      <c r="I57" s="928"/>
      <c r="J57" s="937" t="s">
        <v>16</v>
      </c>
      <c r="K57" s="946" t="s">
        <v>532</v>
      </c>
      <c r="L57" s="954" t="s">
        <v>533</v>
      </c>
      <c r="M57" s="954" t="s">
        <v>534</v>
      </c>
      <c r="N57" s="954" t="s">
        <v>535</v>
      </c>
      <c r="O57" s="964" t="s">
        <v>536</v>
      </c>
      <c r="P57" s="734"/>
      <c r="Q57" s="734"/>
      <c r="R57" s="734"/>
      <c r="S57" s="734"/>
      <c r="T57" s="734"/>
      <c r="U57" s="734"/>
    </row>
    <row r="58" spans="1:21" ht="31.5" customHeight="1">
      <c r="B58" s="900" t="s">
        <v>60</v>
      </c>
      <c r="C58" s="913"/>
      <c r="D58" s="920" t="s">
        <v>63</v>
      </c>
      <c r="E58" s="929"/>
      <c r="F58" s="929"/>
      <c r="G58" s="929"/>
      <c r="H58" s="929"/>
      <c r="I58" s="929"/>
      <c r="J58" s="938"/>
      <c r="K58" s="947" t="s">
        <v>204</v>
      </c>
      <c r="L58" s="955" t="s">
        <v>204</v>
      </c>
      <c r="M58" s="955" t="s">
        <v>204</v>
      </c>
      <c r="N58" s="955" t="s">
        <v>204</v>
      </c>
      <c r="O58" s="965" t="s">
        <v>204</v>
      </c>
    </row>
    <row r="59" spans="1:21" ht="31.5" customHeight="1">
      <c r="B59" s="901"/>
      <c r="C59" s="914"/>
      <c r="D59" s="921" t="s">
        <v>12</v>
      </c>
      <c r="E59" s="930"/>
      <c r="F59" s="930"/>
      <c r="G59" s="930"/>
      <c r="H59" s="930"/>
      <c r="I59" s="930"/>
      <c r="J59" s="939"/>
      <c r="K59" s="948" t="s">
        <v>204</v>
      </c>
      <c r="L59" s="956" t="s">
        <v>204</v>
      </c>
      <c r="M59" s="956" t="s">
        <v>204</v>
      </c>
      <c r="N59" s="956" t="s">
        <v>204</v>
      </c>
      <c r="O59" s="966" t="s">
        <v>204</v>
      </c>
    </row>
    <row r="60" spans="1:21" ht="31.5" customHeight="1">
      <c r="B60" s="902"/>
      <c r="C60" s="915"/>
      <c r="D60" s="922" t="s">
        <v>65</v>
      </c>
      <c r="E60" s="931"/>
      <c r="F60" s="931"/>
      <c r="G60" s="931"/>
      <c r="H60" s="931"/>
      <c r="I60" s="931"/>
      <c r="J60" s="940"/>
      <c r="K60" s="949" t="s">
        <v>204</v>
      </c>
      <c r="L60" s="957" t="s">
        <v>204</v>
      </c>
      <c r="M60" s="957" t="s">
        <v>204</v>
      </c>
      <c r="N60" s="957" t="s">
        <v>204</v>
      </c>
      <c r="O60" s="967" t="s">
        <v>204</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Ys1e1ESuH7eMJMAchNLmXB5EUs5DSpDdU6Vu3LhmjVVa8g7/79CNJ/5c4YGxN7QPoct650Q6SwpNywCsoSong==" saltValue="DMjcf5/+qhb9rJzSXEQHZ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532</v>
      </c>
      <c r="J40" s="950" t="s">
        <v>533</v>
      </c>
      <c r="K40" s="950" t="s">
        <v>534</v>
      </c>
      <c r="L40" s="950" t="s">
        <v>535</v>
      </c>
      <c r="M40" s="990" t="s">
        <v>536</v>
      </c>
    </row>
    <row r="41" spans="2:13" ht="27.75" customHeight="1">
      <c r="B41" s="892" t="s">
        <v>33</v>
      </c>
      <c r="C41" s="906"/>
      <c r="D41" s="916"/>
      <c r="E41" s="973" t="s">
        <v>66</v>
      </c>
      <c r="F41" s="973"/>
      <c r="G41" s="973"/>
      <c r="H41" s="979"/>
      <c r="I41" s="983">
        <v>7289</v>
      </c>
      <c r="J41" s="987">
        <v>7008</v>
      </c>
      <c r="K41" s="987">
        <v>6940</v>
      </c>
      <c r="L41" s="987">
        <v>6585</v>
      </c>
      <c r="M41" s="991">
        <v>6314</v>
      </c>
    </row>
    <row r="42" spans="2:13" ht="27.75" customHeight="1">
      <c r="B42" s="893"/>
      <c r="C42" s="907"/>
      <c r="D42" s="917"/>
      <c r="E42" s="974" t="s">
        <v>74</v>
      </c>
      <c r="F42" s="974"/>
      <c r="G42" s="974"/>
      <c r="H42" s="980"/>
      <c r="I42" s="984">
        <v>14</v>
      </c>
      <c r="J42" s="988" t="s">
        <v>204</v>
      </c>
      <c r="K42" s="988" t="s">
        <v>204</v>
      </c>
      <c r="L42" s="988" t="s">
        <v>204</v>
      </c>
      <c r="M42" s="992" t="s">
        <v>204</v>
      </c>
    </row>
    <row r="43" spans="2:13" ht="27.75" customHeight="1">
      <c r="B43" s="893"/>
      <c r="C43" s="907"/>
      <c r="D43" s="917"/>
      <c r="E43" s="974" t="s">
        <v>75</v>
      </c>
      <c r="F43" s="974"/>
      <c r="G43" s="974"/>
      <c r="H43" s="980"/>
      <c r="I43" s="984">
        <v>2958</v>
      </c>
      <c r="J43" s="988">
        <v>2902</v>
      </c>
      <c r="K43" s="988">
        <v>2674</v>
      </c>
      <c r="L43" s="988">
        <v>2483</v>
      </c>
      <c r="M43" s="992">
        <v>2250</v>
      </c>
    </row>
    <row r="44" spans="2:13" ht="27.75" customHeight="1">
      <c r="B44" s="893"/>
      <c r="C44" s="907"/>
      <c r="D44" s="917"/>
      <c r="E44" s="974" t="s">
        <v>17</v>
      </c>
      <c r="F44" s="974"/>
      <c r="G44" s="974"/>
      <c r="H44" s="980"/>
      <c r="I44" s="984">
        <v>4</v>
      </c>
      <c r="J44" s="988">
        <v>1</v>
      </c>
      <c r="K44" s="988">
        <v>1</v>
      </c>
      <c r="L44" s="988">
        <v>1</v>
      </c>
      <c r="M44" s="992">
        <v>0</v>
      </c>
    </row>
    <row r="45" spans="2:13" ht="27.75" customHeight="1">
      <c r="B45" s="893"/>
      <c r="C45" s="907"/>
      <c r="D45" s="917"/>
      <c r="E45" s="974" t="s">
        <v>78</v>
      </c>
      <c r="F45" s="974"/>
      <c r="G45" s="974"/>
      <c r="H45" s="980"/>
      <c r="I45" s="984">
        <v>527</v>
      </c>
      <c r="J45" s="988">
        <v>517</v>
      </c>
      <c r="K45" s="988">
        <v>539</v>
      </c>
      <c r="L45" s="988">
        <v>541</v>
      </c>
      <c r="M45" s="992">
        <v>544</v>
      </c>
    </row>
    <row r="46" spans="2:13" ht="27.75" customHeight="1">
      <c r="B46" s="893"/>
      <c r="C46" s="907"/>
      <c r="D46" s="918"/>
      <c r="E46" s="974" t="s">
        <v>77</v>
      </c>
      <c r="F46" s="974"/>
      <c r="G46" s="974"/>
      <c r="H46" s="980"/>
      <c r="I46" s="984">
        <v>4</v>
      </c>
      <c r="J46" s="988">
        <v>2</v>
      </c>
      <c r="K46" s="988">
        <v>1</v>
      </c>
      <c r="L46" s="988" t="s">
        <v>204</v>
      </c>
      <c r="M46" s="992" t="s">
        <v>204</v>
      </c>
    </row>
    <row r="47" spans="2:13" ht="27.75" customHeight="1">
      <c r="B47" s="893"/>
      <c r="C47" s="907"/>
      <c r="D47" s="971"/>
      <c r="E47" s="975" t="s">
        <v>81</v>
      </c>
      <c r="F47" s="978"/>
      <c r="G47" s="978"/>
      <c r="H47" s="981"/>
      <c r="I47" s="984" t="s">
        <v>204</v>
      </c>
      <c r="J47" s="988" t="s">
        <v>204</v>
      </c>
      <c r="K47" s="988" t="s">
        <v>204</v>
      </c>
      <c r="L47" s="988" t="s">
        <v>204</v>
      </c>
      <c r="M47" s="992" t="s">
        <v>204</v>
      </c>
    </row>
    <row r="48" spans="2:13" ht="27.75" customHeight="1">
      <c r="B48" s="893"/>
      <c r="C48" s="907"/>
      <c r="D48" s="917"/>
      <c r="E48" s="974" t="s">
        <v>55</v>
      </c>
      <c r="F48" s="974"/>
      <c r="G48" s="974"/>
      <c r="H48" s="980"/>
      <c r="I48" s="984" t="s">
        <v>204</v>
      </c>
      <c r="J48" s="988" t="s">
        <v>204</v>
      </c>
      <c r="K48" s="988" t="s">
        <v>204</v>
      </c>
      <c r="L48" s="988" t="s">
        <v>204</v>
      </c>
      <c r="M48" s="992" t="s">
        <v>204</v>
      </c>
    </row>
    <row r="49" spans="2:13" ht="27.75" customHeight="1">
      <c r="B49" s="894"/>
      <c r="C49" s="908"/>
      <c r="D49" s="917"/>
      <c r="E49" s="974" t="s">
        <v>85</v>
      </c>
      <c r="F49" s="974"/>
      <c r="G49" s="974"/>
      <c r="H49" s="980"/>
      <c r="I49" s="984" t="s">
        <v>204</v>
      </c>
      <c r="J49" s="988" t="s">
        <v>204</v>
      </c>
      <c r="K49" s="988" t="s">
        <v>204</v>
      </c>
      <c r="L49" s="988" t="s">
        <v>204</v>
      </c>
      <c r="M49" s="992" t="s">
        <v>204</v>
      </c>
    </row>
    <row r="50" spans="2:13" ht="27.75" customHeight="1">
      <c r="B50" s="968" t="s">
        <v>87</v>
      </c>
      <c r="C50" s="970"/>
      <c r="D50" s="972"/>
      <c r="E50" s="974" t="s">
        <v>89</v>
      </c>
      <c r="F50" s="974"/>
      <c r="G50" s="974"/>
      <c r="H50" s="980"/>
      <c r="I50" s="984">
        <v>3464</v>
      </c>
      <c r="J50" s="988">
        <v>3440</v>
      </c>
      <c r="K50" s="988">
        <v>3316</v>
      </c>
      <c r="L50" s="988">
        <v>3565</v>
      </c>
      <c r="M50" s="992">
        <v>3333</v>
      </c>
    </row>
    <row r="51" spans="2:13" ht="27.75" customHeight="1">
      <c r="B51" s="893"/>
      <c r="C51" s="907"/>
      <c r="D51" s="917"/>
      <c r="E51" s="974" t="s">
        <v>92</v>
      </c>
      <c r="F51" s="974"/>
      <c r="G51" s="974"/>
      <c r="H51" s="980"/>
      <c r="I51" s="984">
        <v>34</v>
      </c>
      <c r="J51" s="988">
        <v>30</v>
      </c>
      <c r="K51" s="988">
        <v>26</v>
      </c>
      <c r="L51" s="988">
        <v>19</v>
      </c>
      <c r="M51" s="992">
        <v>10</v>
      </c>
    </row>
    <row r="52" spans="2:13" ht="27.75" customHeight="1">
      <c r="B52" s="894"/>
      <c r="C52" s="908"/>
      <c r="D52" s="917"/>
      <c r="E52" s="974" t="s">
        <v>41</v>
      </c>
      <c r="F52" s="974"/>
      <c r="G52" s="974"/>
      <c r="H52" s="980"/>
      <c r="I52" s="984">
        <v>7505</v>
      </c>
      <c r="J52" s="988">
        <v>6970</v>
      </c>
      <c r="K52" s="988">
        <v>7023</v>
      </c>
      <c r="L52" s="988">
        <v>6548</v>
      </c>
      <c r="M52" s="992">
        <v>6002</v>
      </c>
    </row>
    <row r="53" spans="2:13" ht="27.75" customHeight="1">
      <c r="B53" s="896" t="s">
        <v>47</v>
      </c>
      <c r="C53" s="910"/>
      <c r="D53" s="919"/>
      <c r="E53" s="976" t="s">
        <v>94</v>
      </c>
      <c r="F53" s="976"/>
      <c r="G53" s="976"/>
      <c r="H53" s="982"/>
      <c r="I53" s="985">
        <v>-205</v>
      </c>
      <c r="J53" s="989">
        <v>-8</v>
      </c>
      <c r="K53" s="989">
        <v>-210</v>
      </c>
      <c r="L53" s="989">
        <v>-523</v>
      </c>
      <c r="M53" s="993">
        <v>-236</v>
      </c>
    </row>
    <row r="54" spans="2:13" ht="27.75" customHeight="1">
      <c r="B54" s="969" t="s">
        <v>68</v>
      </c>
      <c r="C54" s="868"/>
      <c r="D54" s="868"/>
      <c r="E54" s="977"/>
      <c r="F54" s="977"/>
      <c r="G54" s="977"/>
      <c r="H54" s="977"/>
      <c r="I54" s="986"/>
      <c r="J54" s="986"/>
      <c r="K54" s="986"/>
      <c r="L54" s="986"/>
      <c r="M54" s="986"/>
    </row>
    <row r="55" spans="2:13"/>
  </sheetData>
  <sheetProtection algorithmName="SHA-512" hashValue="p+uoJuC2jszDAsDe3v7Ich0xW6Z15/q6QUMbymyWwXFt+GG5Cb5vWip3ae6QxJxnfEZq+rtmPxKkSs+jHC7cjA==" saltValue="2IbT9WQob0yRBIEck4T1G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5</v>
      </c>
      <c r="C54" s="1000"/>
      <c r="D54" s="1000"/>
      <c r="E54" s="1009" t="s">
        <v>16</v>
      </c>
      <c r="F54" s="1016" t="s">
        <v>534</v>
      </c>
      <c r="G54" s="1016" t="s">
        <v>535</v>
      </c>
      <c r="H54" s="1024" t="s">
        <v>536</v>
      </c>
    </row>
    <row r="55" spans="2:8" ht="52.5" customHeight="1">
      <c r="B55" s="995"/>
      <c r="C55" s="1001" t="s">
        <v>98</v>
      </c>
      <c r="D55" s="1001"/>
      <c r="E55" s="1010"/>
      <c r="F55" s="1017">
        <v>2845</v>
      </c>
      <c r="G55" s="1017">
        <v>3172</v>
      </c>
      <c r="H55" s="1025">
        <v>2854</v>
      </c>
    </row>
    <row r="56" spans="2:8" ht="52.5" customHeight="1">
      <c r="B56" s="996"/>
      <c r="C56" s="1002" t="s">
        <v>101</v>
      </c>
      <c r="D56" s="1002"/>
      <c r="E56" s="1011"/>
      <c r="F56" s="1018">
        <v>51</v>
      </c>
      <c r="G56" s="1018">
        <v>51</v>
      </c>
      <c r="H56" s="1026">
        <v>51</v>
      </c>
    </row>
    <row r="57" spans="2:8" ht="53.25" customHeight="1">
      <c r="B57" s="996"/>
      <c r="C57" s="1003" t="s">
        <v>71</v>
      </c>
      <c r="D57" s="1003"/>
      <c r="E57" s="1012"/>
      <c r="F57" s="1019">
        <v>1262</v>
      </c>
      <c r="G57" s="1019">
        <v>1315</v>
      </c>
      <c r="H57" s="1027">
        <v>1363</v>
      </c>
    </row>
    <row r="58" spans="2:8" ht="45.75" customHeight="1">
      <c r="B58" s="997"/>
      <c r="C58" s="1004" t="s">
        <v>222</v>
      </c>
      <c r="D58" s="1007"/>
      <c r="E58" s="1013"/>
      <c r="F58" s="1020">
        <v>1064</v>
      </c>
      <c r="G58" s="1020">
        <v>1064</v>
      </c>
      <c r="H58" s="1028">
        <v>1064</v>
      </c>
    </row>
    <row r="59" spans="2:8" ht="45.75" customHeight="1">
      <c r="B59" s="997"/>
      <c r="C59" s="1004" t="s">
        <v>548</v>
      </c>
      <c r="D59" s="1007"/>
      <c r="E59" s="1013"/>
      <c r="F59" s="1020">
        <v>114</v>
      </c>
      <c r="G59" s="1020">
        <v>114</v>
      </c>
      <c r="H59" s="1028">
        <v>114</v>
      </c>
    </row>
    <row r="60" spans="2:8" ht="45.75" customHeight="1">
      <c r="B60" s="997"/>
      <c r="C60" s="1004" t="s">
        <v>313</v>
      </c>
      <c r="D60" s="1007"/>
      <c r="E60" s="1013"/>
      <c r="F60" s="1020">
        <v>43</v>
      </c>
      <c r="G60" s="1020">
        <v>75</v>
      </c>
      <c r="H60" s="1028">
        <v>111</v>
      </c>
    </row>
    <row r="61" spans="2:8" ht="45.75" customHeight="1">
      <c r="B61" s="997"/>
      <c r="C61" s="1004" t="s">
        <v>443</v>
      </c>
      <c r="D61" s="1007"/>
      <c r="E61" s="1013"/>
      <c r="F61" s="1020">
        <v>12</v>
      </c>
      <c r="G61" s="1020">
        <v>26</v>
      </c>
      <c r="H61" s="1028">
        <v>43</v>
      </c>
    </row>
    <row r="62" spans="2:8" ht="45.75" customHeight="1">
      <c r="B62" s="998"/>
      <c r="C62" s="1005" t="s">
        <v>549</v>
      </c>
      <c r="D62" s="1008"/>
      <c r="E62" s="1014"/>
      <c r="F62" s="1021">
        <v>21</v>
      </c>
      <c r="G62" s="1021">
        <v>21</v>
      </c>
      <c r="H62" s="1029">
        <v>21</v>
      </c>
    </row>
    <row r="63" spans="2:8" ht="52.5" customHeight="1">
      <c r="B63" s="999"/>
      <c r="C63" s="1006" t="s">
        <v>104</v>
      </c>
      <c r="D63" s="1006"/>
      <c r="E63" s="1015"/>
      <c r="F63" s="1022">
        <v>4158</v>
      </c>
      <c r="G63" s="1022">
        <v>4538</v>
      </c>
      <c r="H63" s="1030">
        <v>4269</v>
      </c>
    </row>
    <row r="64" spans="2:8"/>
  </sheetData>
  <sheetProtection algorithmName="SHA-512" hashValue="FMTpKSPCGn1IS4kbCdsR+5WLUawdZodeXEu5lHyNyu2toWQ1/ncSAal5UT/iQwLvxtCRdGwQ06brbb7xHeNoCQ==" saltValue="EFRd3B2M6DNpa1iP1gpU/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52</v>
      </c>
      <c r="E2" s="794"/>
      <c r="F2" s="1046" t="s">
        <v>531</v>
      </c>
      <c r="G2" s="818"/>
      <c r="H2" s="828"/>
    </row>
    <row r="3" spans="1:8">
      <c r="A3" s="782" t="s">
        <v>506</v>
      </c>
      <c r="B3" s="767"/>
      <c r="C3" s="1039"/>
      <c r="D3" s="1042">
        <v>77155</v>
      </c>
      <c r="E3" s="1044"/>
      <c r="F3" s="1047">
        <v>167497</v>
      </c>
      <c r="G3" s="1049"/>
      <c r="H3" s="1052"/>
    </row>
    <row r="4" spans="1:8">
      <c r="A4" s="754"/>
      <c r="B4" s="766"/>
      <c r="C4" s="1040"/>
      <c r="D4" s="1043">
        <v>40358</v>
      </c>
      <c r="E4" s="1045"/>
      <c r="F4" s="1048">
        <v>82571</v>
      </c>
      <c r="G4" s="1050"/>
      <c r="H4" s="1053"/>
    </row>
    <row r="5" spans="1:8">
      <c r="A5" s="782" t="s">
        <v>529</v>
      </c>
      <c r="B5" s="767"/>
      <c r="C5" s="1039"/>
      <c r="D5" s="1042">
        <v>88171</v>
      </c>
      <c r="E5" s="1044"/>
      <c r="F5" s="1047">
        <v>190274</v>
      </c>
      <c r="G5" s="1049"/>
      <c r="H5" s="1052"/>
    </row>
    <row r="6" spans="1:8">
      <c r="A6" s="754"/>
      <c r="B6" s="766"/>
      <c r="C6" s="1040"/>
      <c r="D6" s="1043">
        <v>56715</v>
      </c>
      <c r="E6" s="1045"/>
      <c r="F6" s="1048">
        <v>88584</v>
      </c>
      <c r="G6" s="1050"/>
      <c r="H6" s="1053"/>
    </row>
    <row r="7" spans="1:8">
      <c r="A7" s="782" t="s">
        <v>481</v>
      </c>
      <c r="B7" s="767"/>
      <c r="C7" s="1039"/>
      <c r="D7" s="1042">
        <v>136467</v>
      </c>
      <c r="E7" s="1044"/>
      <c r="F7" s="1047">
        <v>200194</v>
      </c>
      <c r="G7" s="1049"/>
      <c r="H7" s="1052"/>
    </row>
    <row r="8" spans="1:8">
      <c r="A8" s="754"/>
      <c r="B8" s="766"/>
      <c r="C8" s="1040"/>
      <c r="D8" s="1043">
        <v>88161</v>
      </c>
      <c r="E8" s="1045"/>
      <c r="F8" s="1048">
        <v>106422</v>
      </c>
      <c r="G8" s="1050"/>
      <c r="H8" s="1053"/>
    </row>
    <row r="9" spans="1:8">
      <c r="A9" s="782" t="s">
        <v>530</v>
      </c>
      <c r="B9" s="767"/>
      <c r="C9" s="1039"/>
      <c r="D9" s="1042">
        <v>57509</v>
      </c>
      <c r="E9" s="1044"/>
      <c r="F9" s="1047">
        <v>196914</v>
      </c>
      <c r="G9" s="1049"/>
      <c r="H9" s="1052"/>
    </row>
    <row r="10" spans="1:8">
      <c r="A10" s="754"/>
      <c r="B10" s="766"/>
      <c r="C10" s="1040"/>
      <c r="D10" s="1043">
        <v>40429</v>
      </c>
      <c r="E10" s="1045"/>
      <c r="F10" s="1048">
        <v>98966</v>
      </c>
      <c r="G10" s="1050"/>
      <c r="H10" s="1053"/>
    </row>
    <row r="11" spans="1:8">
      <c r="A11" s="782" t="s">
        <v>136</v>
      </c>
      <c r="B11" s="767"/>
      <c r="C11" s="1039"/>
      <c r="D11" s="1042">
        <v>107027</v>
      </c>
      <c r="E11" s="1044"/>
      <c r="F11" s="1047">
        <v>204757</v>
      </c>
      <c r="G11" s="1049"/>
      <c r="H11" s="1052"/>
    </row>
    <row r="12" spans="1:8">
      <c r="A12" s="754"/>
      <c r="B12" s="766"/>
      <c r="C12" s="1041"/>
      <c r="D12" s="1043">
        <v>62678</v>
      </c>
      <c r="E12" s="1045"/>
      <c r="F12" s="1048">
        <v>106071</v>
      </c>
      <c r="G12" s="1050"/>
      <c r="H12" s="1053"/>
    </row>
    <row r="13" spans="1:8">
      <c r="A13" s="782"/>
      <c r="B13" s="767"/>
      <c r="C13" s="1039"/>
      <c r="D13" s="1042">
        <v>93266</v>
      </c>
      <c r="E13" s="1044"/>
      <c r="F13" s="1047">
        <v>191927</v>
      </c>
      <c r="G13" s="1051"/>
      <c r="H13" s="1052"/>
    </row>
    <row r="14" spans="1:8">
      <c r="A14" s="754"/>
      <c r="B14" s="766"/>
      <c r="C14" s="1040"/>
      <c r="D14" s="1043">
        <v>57668</v>
      </c>
      <c r="E14" s="1045"/>
      <c r="F14" s="1048">
        <v>96523</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6.61</v>
      </c>
      <c r="C19" s="1032">
        <f>ROUND(VALUE(SUBSTITUTE(実質収支比率等に係る経年分析!G$48,"▲","-")),2)</f>
        <v>7.11</v>
      </c>
      <c r="D19" s="1032">
        <f>ROUND(VALUE(SUBSTITUTE(実質収支比率等に係る経年分析!H$48,"▲","-")),2)</f>
        <v>7.78</v>
      </c>
      <c r="E19" s="1032">
        <f>ROUND(VALUE(SUBSTITUTE(実質収支比率等に係る経年分析!I$48,"▲","-")),2)</f>
        <v>3.6</v>
      </c>
      <c r="F19" s="1032">
        <f>ROUND(VALUE(SUBSTITUTE(実質収支比率等に係る経年分析!J$48,"▲","-")),2)</f>
        <v>6.89</v>
      </c>
    </row>
    <row r="20" spans="1:11">
      <c r="A20" s="1032" t="s">
        <v>32</v>
      </c>
      <c r="B20" s="1032">
        <f>ROUND(VALUE(SUBSTITUTE(実質収支比率等に係る経年分析!F$47,"▲","-")),2)</f>
        <v>76.95</v>
      </c>
      <c r="C20" s="1032">
        <f>ROUND(VALUE(SUBSTITUTE(実質収支比率等に係る経年分析!G$47,"▲","-")),2)</f>
        <v>74.180000000000007</v>
      </c>
      <c r="D20" s="1032">
        <f>ROUND(VALUE(SUBSTITUTE(実質収支比率等に係る経年分析!H$47,"▲","-")),2)</f>
        <v>70.680000000000007</v>
      </c>
      <c r="E20" s="1032">
        <f>ROUND(VALUE(SUBSTITUTE(実質収支比率等に係る経年分析!I$47,"▲","-")),2)</f>
        <v>75.06</v>
      </c>
      <c r="F20" s="1032">
        <f>ROUND(VALUE(SUBSTITUTE(実質収支比率等に係る経年分析!J$47,"▲","-")),2)</f>
        <v>69.41</v>
      </c>
    </row>
    <row r="21" spans="1:11">
      <c r="A21" s="1032" t="s">
        <v>108</v>
      </c>
      <c r="B21" s="1032">
        <f>IF(ISNUMBER(VALUE(SUBSTITUTE(実質収支比率等に係る経年分析!F$49,"▲","-"))),ROUND(VALUE(SUBSTITUTE(実質収支比率等に係る経年分析!F$49,"▲","-")),2),NA())</f>
        <v>1.37</v>
      </c>
      <c r="C21" s="1032">
        <f>IF(ISNUMBER(VALUE(SUBSTITUTE(実質収支比率等に係る経年分析!G$49,"▲","-"))),ROUND(VALUE(SUBSTITUTE(実質収支比率等に係る経年分析!G$49,"▲","-")),2),NA())</f>
        <v>-3.05</v>
      </c>
      <c r="D21" s="1032">
        <f>IF(ISNUMBER(VALUE(SUBSTITUTE(実質収支比率等に係る経年分析!H$49,"▲","-"))),ROUND(VALUE(SUBSTITUTE(実質収支比率等に係る経年分析!H$49,"▲","-")),2),NA())</f>
        <v>-1.79</v>
      </c>
      <c r="E21" s="1032">
        <f>IF(ISNUMBER(VALUE(SUBSTITUTE(実質収支比率等に係る経年分析!I$49,"▲","-"))),ROUND(VALUE(SUBSTITUTE(実質収支比率等に係る経年分析!I$49,"▲","-")),2),NA())</f>
        <v>3.91</v>
      </c>
      <c r="F21" s="1032">
        <f>IF(ISNUMBER(VALUE(SUBSTITUTE(実質収支比率等に係る経年分析!J$49,"▲","-"))),ROUND(VALUE(SUBSTITUTE(実質収支比率等に係る経年分析!J$49,"▲","-")),2),NA())</f>
        <v>-4.54</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69</v>
      </c>
      <c r="D26" s="1033" t="s">
        <v>109</v>
      </c>
      <c r="E26" s="1033" t="s">
        <v>69</v>
      </c>
      <c r="F26" s="1033" t="s">
        <v>109</v>
      </c>
      <c r="G26" s="1033" t="s">
        <v>69</v>
      </c>
      <c r="H26" s="1033" t="s">
        <v>109</v>
      </c>
      <c r="I26" s="1033" t="s">
        <v>69</v>
      </c>
      <c r="J26" s="1033" t="s">
        <v>109</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1.36</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1.97</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八峰町後期高齢者医療特別会計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八峰町合併処理浄化槽事業特別会計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3.e-002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6.e-002</v>
      </c>
    </row>
    <row r="31" spans="1:11">
      <c r="A31" s="1033" t="str">
        <f>IF('連結実質赤字比率に係る赤字・黒字の構成分析'!C$39="",NA(),'連結実質赤字比率に係る赤字・黒字の構成分析'!C$39)</f>
        <v>八峰町営診療所特別会計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0.33</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0.19</v>
      </c>
    </row>
    <row r="32" spans="1:11">
      <c r="A32" s="1033" t="str">
        <f>IF('連結実質赤字比率に係る赤字・黒字の構成分析'!C$38="",NA(),'連結実質赤字比率に係る赤字・黒字の構成分析'!C$38)</f>
        <v>八峰町国民健康保険事業勘定特別会計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0.55000000000000004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0.78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0.98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0.24</v>
      </c>
    </row>
    <row r="33" spans="1:16">
      <c r="A33" s="1033" t="str">
        <f>IF('連結実質赤字比率に係る赤字・黒字の構成分析'!C$37="",NA(),'連結実質赤字比率に係る赤字・黒字の構成分析'!C$37)</f>
        <v>八峰町介護保険事業勘定特別会計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1.1499999999999999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1.79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4.46</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6.23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6.63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7.41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3.26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6.68</v>
      </c>
    </row>
    <row r="35" spans="1:16">
      <c r="A35" s="1033" t="str">
        <f>IF('連結実質赤字比率に係る赤字・黒字の構成分析'!C$35="",NA(),'連結実質赤字比率に係る赤字・黒字の構成分析'!C$35)</f>
        <v>八峰町簡易水道事業会計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#VALUE!</v>
      </c>
      <c r="E35" s="1033" t="e">
        <f>IF(ROUND(VALUE(SUBSTITUTE('連結実質赤字比率に係る赤字・黒字の構成分析'!G$35,"▲","-")),2)&gt;=0,ABS(ROUND(VALUE(SUBSTITUTE('連結実質赤字比率に係る赤字・黒字の構成分析'!G$35,"▲","-")),2)),NA())</f>
        <v>#VALUE!</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3.27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5.77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7.78</v>
      </c>
    </row>
    <row r="36" spans="1:16">
      <c r="A36" s="1033" t="str">
        <f>IF('連結実質赤字比率に係る赤字・黒字の構成分析'!C$34="",NA(),'連結実質赤字比率に係る赤字・黒字の構成分析'!C$34)</f>
        <v>八峰町下水道事業会計</v>
      </c>
      <c r="B36" s="1033" t="e">
        <f>IF(ROUND(VALUE(SUBSTITUTE('連結実質赤字比率に係る赤字・黒字の構成分析'!F$34,"▲","-")),2)&lt;0,ABS(ROUND(VALUE(SUBSTITUTE('連結実質赤字比率に係る赤字・黒字の構成分析'!F$34,"▲","-")),2)),NA())</f>
        <v>#VALUE!</v>
      </c>
      <c r="C36" s="1033" t="e">
        <f>IF(ROUND(VALUE(SUBSTITUTE('連結実質赤字比率に係る赤字・黒字の構成分析'!F$34,"▲","-")),2)&gt;=0,ABS(ROUND(VALUE(SUBSTITUTE('連結実質赤字比率に係る赤字・黒字の構成分析'!F$34,"▲","-")),2)),NA())</f>
        <v>#VALUE!</v>
      </c>
      <c r="D36" s="1033" t="e">
        <f>IF(ROUND(VALUE(SUBSTITUTE('連結実質赤字比率に係る赤字・黒字の構成分析'!G$34,"▲","-")),2)&lt;0,ABS(ROUND(VALUE(SUBSTITUTE('連結実質赤字比率に係る赤字・黒字の構成分析'!G$34,"▲","-")),2)),NA())</f>
        <v>#VALUE!</v>
      </c>
      <c r="E36" s="1033" t="e">
        <f>IF(ROUND(VALUE(SUBSTITUTE('連結実質赤字比率に係る赤字・黒字の構成分析'!G$34,"▲","-")),2)&gt;=0,ABS(ROUND(VALUE(SUBSTITUTE('連結実質赤字比率に係る赤字・黒字の構成分析'!G$34,"▲","-")),2)),NA())</f>
        <v>#VALUE!</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4.1900000000000004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6.84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8.83</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898</v>
      </c>
      <c r="E42" s="1034"/>
      <c r="F42" s="1034"/>
      <c r="G42" s="1034">
        <f>'実質公債費比率（分子）の構造'!L$52</f>
        <v>919</v>
      </c>
      <c r="H42" s="1034"/>
      <c r="I42" s="1034"/>
      <c r="J42" s="1034">
        <f>'実質公債費比率（分子）の構造'!M$52</f>
        <v>820</v>
      </c>
      <c r="K42" s="1034"/>
      <c r="L42" s="1034"/>
      <c r="M42" s="1034">
        <f>'実質公債費比率（分子）の構造'!N$52</f>
        <v>791</v>
      </c>
      <c r="N42" s="1034"/>
      <c r="O42" s="1034"/>
      <c r="P42" s="1034">
        <f>'実質公債費比率（分子）の構造'!O$52</f>
        <v>818</v>
      </c>
    </row>
    <row r="43" spans="1:16">
      <c r="A43" s="1034" t="s">
        <v>43</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t="str">
        <f>'実質公債費比率（分子）の構造'!O$51</f>
        <v>-</v>
      </c>
      <c r="O43" s="1034"/>
      <c r="P43" s="1034"/>
    </row>
    <row r="44" spans="1:16">
      <c r="A44" s="1034" t="s">
        <v>39</v>
      </c>
      <c r="B44" s="1034">
        <f>'実質公債費比率（分子）の構造'!K$50</f>
        <v>15</v>
      </c>
      <c r="C44" s="1034"/>
      <c r="D44" s="1034"/>
      <c r="E44" s="1034">
        <f>'実質公債費比率（分子）の構造'!L$50</f>
        <v>14</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4</v>
      </c>
      <c r="C45" s="1034"/>
      <c r="D45" s="1034"/>
      <c r="E45" s="1034">
        <f>'実質公債費比率（分子）の構造'!L$49</f>
        <v>4</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37</v>
      </c>
      <c r="B46" s="1034">
        <f>'実質公債費比率（分子）の構造'!K$48</f>
        <v>302</v>
      </c>
      <c r="C46" s="1034"/>
      <c r="D46" s="1034"/>
      <c r="E46" s="1034">
        <f>'実質公債費比率（分子）の構造'!L$48</f>
        <v>305</v>
      </c>
      <c r="F46" s="1034"/>
      <c r="G46" s="1034"/>
      <c r="H46" s="1034">
        <f>'実質公債費比率（分子）の構造'!M$48</f>
        <v>257</v>
      </c>
      <c r="I46" s="1034"/>
      <c r="J46" s="1034"/>
      <c r="K46" s="1034">
        <f>'実質公債費比率（分子）の構造'!N$48</f>
        <v>259</v>
      </c>
      <c r="L46" s="1034"/>
      <c r="M46" s="1034"/>
      <c r="N46" s="1034">
        <f>'実質公債費比率（分子）の構造'!O$48</f>
        <v>269</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888</v>
      </c>
      <c r="C49" s="1034"/>
      <c r="D49" s="1034"/>
      <c r="E49" s="1034">
        <f>'実質公債費比率（分子）の構造'!L$45</f>
        <v>928</v>
      </c>
      <c r="F49" s="1034"/>
      <c r="G49" s="1034"/>
      <c r="H49" s="1034">
        <f>'実質公債費比率（分子）の構造'!M$45</f>
        <v>823</v>
      </c>
      <c r="I49" s="1034"/>
      <c r="J49" s="1034"/>
      <c r="K49" s="1034">
        <f>'実質公債費比率（分子）の構造'!N$45</f>
        <v>811</v>
      </c>
      <c r="L49" s="1034"/>
      <c r="M49" s="1034"/>
      <c r="N49" s="1034">
        <f>'実質公債費比率（分子）の構造'!O$45</f>
        <v>853</v>
      </c>
      <c r="O49" s="1034"/>
      <c r="P49" s="1034"/>
    </row>
    <row r="50" spans="1:16">
      <c r="A50" s="1034" t="s">
        <v>50</v>
      </c>
      <c r="B50" s="1034" t="e">
        <f>NA()</f>
        <v>#N/A</v>
      </c>
      <c r="C50" s="1034">
        <f>IF(ISNUMBER('実質公債費比率（分子）の構造'!K$53),'実質公債費比率（分子）の構造'!K$53,NA())</f>
        <v>311</v>
      </c>
      <c r="D50" s="1034" t="e">
        <f>NA()</f>
        <v>#N/A</v>
      </c>
      <c r="E50" s="1034" t="e">
        <f>NA()</f>
        <v>#N/A</v>
      </c>
      <c r="F50" s="1034">
        <f>IF(ISNUMBER('実質公債費比率（分子）の構造'!L$53),'実質公債費比率（分子）の構造'!L$53,NA())</f>
        <v>332</v>
      </c>
      <c r="G50" s="1034" t="e">
        <f>NA()</f>
        <v>#N/A</v>
      </c>
      <c r="H50" s="1034" t="e">
        <f>NA()</f>
        <v>#N/A</v>
      </c>
      <c r="I50" s="1034">
        <f>IF(ISNUMBER('実質公債費比率（分子）の構造'!M$53),'実質公債費比率（分子）の構造'!M$53,NA())</f>
        <v>260</v>
      </c>
      <c r="J50" s="1034" t="e">
        <f>NA()</f>
        <v>#N/A</v>
      </c>
      <c r="K50" s="1034" t="e">
        <f>NA()</f>
        <v>#N/A</v>
      </c>
      <c r="L50" s="1034">
        <f>IF(ISNUMBER('実質公債費比率（分子）の構造'!N$53),'実質公債費比率（分子）の構造'!N$53,NA())</f>
        <v>279</v>
      </c>
      <c r="M50" s="1034" t="e">
        <f>NA()</f>
        <v>#N/A</v>
      </c>
      <c r="N50" s="1034" t="e">
        <f>NA()</f>
        <v>#N/A</v>
      </c>
      <c r="O50" s="1034">
        <f>IF(ISNUMBER('実質公債費比率（分子）の構造'!O$53),'実質公債費比率（分子）の構造'!O$53,NA())</f>
        <v>304</v>
      </c>
      <c r="P50" s="1034" t="e">
        <f>NA()</f>
        <v>#N/A</v>
      </c>
    </row>
    <row r="53" spans="1:16">
      <c r="A53" s="1031" t="s">
        <v>117</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126</v>
      </c>
      <c r="E55" s="1033" t="s">
        <v>122</v>
      </c>
      <c r="F55" s="1033"/>
      <c r="G55" s="1033" t="s">
        <v>126</v>
      </c>
      <c r="H55" s="1033" t="s">
        <v>122</v>
      </c>
      <c r="I55" s="1033"/>
      <c r="J55" s="1033" t="s">
        <v>126</v>
      </c>
      <c r="K55" s="1033" t="s">
        <v>122</v>
      </c>
      <c r="L55" s="1033"/>
      <c r="M55" s="1033" t="s">
        <v>126</v>
      </c>
      <c r="N55" s="1033" t="s">
        <v>122</v>
      </c>
      <c r="O55" s="1033"/>
      <c r="P55" s="1033" t="s">
        <v>126</v>
      </c>
    </row>
    <row r="56" spans="1:16">
      <c r="A56" s="1033" t="s">
        <v>41</v>
      </c>
      <c r="B56" s="1033"/>
      <c r="C56" s="1033"/>
      <c r="D56" s="1033">
        <f>'将来負担比率（分子）の構造'!I$52</f>
        <v>7505</v>
      </c>
      <c r="E56" s="1033"/>
      <c r="F56" s="1033"/>
      <c r="G56" s="1033">
        <f>'将来負担比率（分子）の構造'!J$52</f>
        <v>6970</v>
      </c>
      <c r="H56" s="1033"/>
      <c r="I56" s="1033"/>
      <c r="J56" s="1033">
        <f>'将来負担比率（分子）の構造'!K$52</f>
        <v>7023</v>
      </c>
      <c r="K56" s="1033"/>
      <c r="L56" s="1033"/>
      <c r="M56" s="1033">
        <f>'将来負担比率（分子）の構造'!L$52</f>
        <v>6548</v>
      </c>
      <c r="N56" s="1033"/>
      <c r="O56" s="1033"/>
      <c r="P56" s="1033">
        <f>'将来負担比率（分子）の構造'!M$52</f>
        <v>6002</v>
      </c>
    </row>
    <row r="57" spans="1:16">
      <c r="A57" s="1033" t="s">
        <v>92</v>
      </c>
      <c r="B57" s="1033"/>
      <c r="C57" s="1033"/>
      <c r="D57" s="1033">
        <f>'将来負担比率（分子）の構造'!I$51</f>
        <v>34</v>
      </c>
      <c r="E57" s="1033"/>
      <c r="F57" s="1033"/>
      <c r="G57" s="1033">
        <f>'将来負担比率（分子）の構造'!J$51</f>
        <v>30</v>
      </c>
      <c r="H57" s="1033"/>
      <c r="I57" s="1033"/>
      <c r="J57" s="1033">
        <f>'将来負担比率（分子）の構造'!K$51</f>
        <v>26</v>
      </c>
      <c r="K57" s="1033"/>
      <c r="L57" s="1033"/>
      <c r="M57" s="1033">
        <f>'将来負担比率（分子）の構造'!L$51</f>
        <v>19</v>
      </c>
      <c r="N57" s="1033"/>
      <c r="O57" s="1033"/>
      <c r="P57" s="1033">
        <f>'将来負担比率（分子）の構造'!M$51</f>
        <v>10</v>
      </c>
    </row>
    <row r="58" spans="1:16">
      <c r="A58" s="1033" t="s">
        <v>89</v>
      </c>
      <c r="B58" s="1033"/>
      <c r="C58" s="1033"/>
      <c r="D58" s="1033">
        <f>'将来負担比率（分子）の構造'!I$50</f>
        <v>3464</v>
      </c>
      <c r="E58" s="1033"/>
      <c r="F58" s="1033"/>
      <c r="G58" s="1033">
        <f>'将来負担比率（分子）の構造'!J$50</f>
        <v>3440</v>
      </c>
      <c r="H58" s="1033"/>
      <c r="I58" s="1033"/>
      <c r="J58" s="1033">
        <f>'将来負担比率（分子）の構造'!K$50</f>
        <v>3316</v>
      </c>
      <c r="K58" s="1033"/>
      <c r="L58" s="1033"/>
      <c r="M58" s="1033">
        <f>'将来負担比率（分子）の構造'!L$50</f>
        <v>3565</v>
      </c>
      <c r="N58" s="1033"/>
      <c r="O58" s="1033"/>
      <c r="P58" s="1033">
        <f>'将来負担比率（分子）の構造'!M$50</f>
        <v>3333</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f>'将来負担比率（分子）の構造'!I$46</f>
        <v>4</v>
      </c>
      <c r="C61" s="1033"/>
      <c r="D61" s="1033"/>
      <c r="E61" s="1033">
        <f>'将来負担比率（分子）の構造'!J$46</f>
        <v>2</v>
      </c>
      <c r="F61" s="1033"/>
      <c r="G61" s="1033"/>
      <c r="H61" s="1033">
        <f>'将来負担比率（分子）の構造'!K$46</f>
        <v>1</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527</v>
      </c>
      <c r="C62" s="1033"/>
      <c r="D62" s="1033"/>
      <c r="E62" s="1033">
        <f>'将来負担比率（分子）の構造'!J$45</f>
        <v>517</v>
      </c>
      <c r="F62" s="1033"/>
      <c r="G62" s="1033"/>
      <c r="H62" s="1033">
        <f>'将来負担比率（分子）の構造'!K$45</f>
        <v>539</v>
      </c>
      <c r="I62" s="1033"/>
      <c r="J62" s="1033"/>
      <c r="K62" s="1033">
        <f>'将来負担比率（分子）の構造'!L$45</f>
        <v>541</v>
      </c>
      <c r="L62" s="1033"/>
      <c r="M62" s="1033"/>
      <c r="N62" s="1033">
        <f>'将来負担比率（分子）の構造'!M$45</f>
        <v>544</v>
      </c>
      <c r="O62" s="1033"/>
      <c r="P62" s="1033"/>
    </row>
    <row r="63" spans="1:16">
      <c r="A63" s="1033" t="s">
        <v>17</v>
      </c>
      <c r="B63" s="1033">
        <f>'将来負担比率（分子）の構造'!I$44</f>
        <v>4</v>
      </c>
      <c r="C63" s="1033"/>
      <c r="D63" s="1033"/>
      <c r="E63" s="1033">
        <f>'将来負担比率（分子）の構造'!J$44</f>
        <v>1</v>
      </c>
      <c r="F63" s="1033"/>
      <c r="G63" s="1033"/>
      <c r="H63" s="1033">
        <f>'将来負担比率（分子）の構造'!K$44</f>
        <v>1</v>
      </c>
      <c r="I63" s="1033"/>
      <c r="J63" s="1033"/>
      <c r="K63" s="1033">
        <f>'将来負担比率（分子）の構造'!L$44</f>
        <v>1</v>
      </c>
      <c r="L63" s="1033"/>
      <c r="M63" s="1033"/>
      <c r="N63" s="1033">
        <f>'将来負担比率（分子）の構造'!M$44</f>
        <v>0</v>
      </c>
      <c r="O63" s="1033"/>
      <c r="P63" s="1033"/>
    </row>
    <row r="64" spans="1:16">
      <c r="A64" s="1033" t="s">
        <v>75</v>
      </c>
      <c r="B64" s="1033">
        <f>'将来負担比率（分子）の構造'!I$43</f>
        <v>2958</v>
      </c>
      <c r="C64" s="1033"/>
      <c r="D64" s="1033"/>
      <c r="E64" s="1033">
        <f>'将来負担比率（分子）の構造'!J$43</f>
        <v>2902</v>
      </c>
      <c r="F64" s="1033"/>
      <c r="G64" s="1033"/>
      <c r="H64" s="1033">
        <f>'将来負担比率（分子）の構造'!K$43</f>
        <v>2674</v>
      </c>
      <c r="I64" s="1033"/>
      <c r="J64" s="1033"/>
      <c r="K64" s="1033">
        <f>'将来負担比率（分子）の構造'!L$43</f>
        <v>2483</v>
      </c>
      <c r="L64" s="1033"/>
      <c r="M64" s="1033"/>
      <c r="N64" s="1033">
        <f>'将来負担比率（分子）の構造'!M$43</f>
        <v>2250</v>
      </c>
      <c r="O64" s="1033"/>
      <c r="P64" s="1033"/>
    </row>
    <row r="65" spans="1:16">
      <c r="A65" s="1033" t="s">
        <v>74</v>
      </c>
      <c r="B65" s="1033">
        <f>'将来負担比率（分子）の構造'!I$42</f>
        <v>14</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66</v>
      </c>
      <c r="B66" s="1033">
        <f>'将来負担比率（分子）の構造'!I$41</f>
        <v>7289</v>
      </c>
      <c r="C66" s="1033"/>
      <c r="D66" s="1033"/>
      <c r="E66" s="1033">
        <f>'将来負担比率（分子）の構造'!J$41</f>
        <v>7008</v>
      </c>
      <c r="F66" s="1033"/>
      <c r="G66" s="1033"/>
      <c r="H66" s="1033">
        <f>'将来負担比率（分子）の構造'!K$41</f>
        <v>6940</v>
      </c>
      <c r="I66" s="1033"/>
      <c r="J66" s="1033"/>
      <c r="K66" s="1033">
        <f>'将来負担比率（分子）の構造'!L$41</f>
        <v>6585</v>
      </c>
      <c r="L66" s="1033"/>
      <c r="M66" s="1033"/>
      <c r="N66" s="1033">
        <f>'将来負担比率（分子）の構造'!M$41</f>
        <v>6314</v>
      </c>
      <c r="O66" s="1033"/>
      <c r="P66" s="1033"/>
    </row>
    <row r="67" spans="1:16">
      <c r="A67" s="1033" t="s">
        <v>94</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2845</v>
      </c>
      <c r="C72" s="1037">
        <f>基金残高に係る経年分析!G55</f>
        <v>3172</v>
      </c>
      <c r="D72" s="1037">
        <f>基金残高に係る経年分析!H55</f>
        <v>2854</v>
      </c>
    </row>
    <row r="73" spans="1:16">
      <c r="A73" s="1035" t="s">
        <v>131</v>
      </c>
      <c r="B73" s="1037">
        <f>基金残高に係る経年分析!F56</f>
        <v>51</v>
      </c>
      <c r="C73" s="1037">
        <f>基金残高に係る経年分析!G56</f>
        <v>51</v>
      </c>
      <c r="D73" s="1037">
        <f>基金残高に係る経年分析!H56</f>
        <v>51</v>
      </c>
    </row>
    <row r="74" spans="1:16">
      <c r="A74" s="1035" t="s">
        <v>133</v>
      </c>
      <c r="B74" s="1037">
        <f>基金残高に係る経年分析!F57</f>
        <v>1262</v>
      </c>
      <c r="C74" s="1037">
        <f>基金残高に係る経年分析!G57</f>
        <v>1315</v>
      </c>
      <c r="D74" s="1037">
        <f>基金残高に係る経年分析!H57</f>
        <v>1363</v>
      </c>
    </row>
  </sheetData>
  <sheetProtection algorithmName="SHA-512" hashValue="XghadUYxLLUM2WFF6fSr5Be2WKev20MYOofwc2XjK0dCRbGzv2WSIv6wOL92TMtAZjQJjyYHHlJMG2E8Q/PH/w==" saltValue="E2LvsSZgiJTHbaKtfczXQ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7"/>
      <c r="DE4" s="1097"/>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7"/>
      <c r="DE5" s="1097"/>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7"/>
      <c r="DE6" s="1097"/>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7"/>
      <c r="DE7" s="1097"/>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7"/>
      <c r="DE8" s="1097"/>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7"/>
      <c r="DE9" s="1097"/>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7"/>
      <c r="DE10" s="1097"/>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7"/>
      <c r="DE11" s="1097"/>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7"/>
      <c r="DE12" s="1097"/>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7"/>
      <c r="DE13" s="1097"/>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7"/>
      <c r="DE14" s="1097"/>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7"/>
      <c r="DE15" s="1097"/>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7"/>
      <c r="DE16" s="1097"/>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7"/>
      <c r="DE17" s="1097"/>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7"/>
      <c r="DE18" s="1097"/>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550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551</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552</v>
      </c>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c r="BL43" s="1090"/>
      <c r="BM43" s="1090"/>
      <c r="BN43" s="1090"/>
      <c r="BO43" s="1090"/>
      <c r="BP43" s="1090"/>
      <c r="BQ43" s="1090"/>
      <c r="BR43" s="1090"/>
      <c r="BS43" s="1090"/>
      <c r="BT43" s="1090"/>
      <c r="BU43" s="1090"/>
      <c r="BV43" s="1090"/>
      <c r="BW43" s="1090"/>
      <c r="BX43" s="1090"/>
      <c r="BY43" s="1090"/>
      <c r="BZ43" s="1090"/>
      <c r="CA43" s="1090"/>
      <c r="CB43" s="1090"/>
      <c r="CC43" s="1090"/>
      <c r="CD43" s="1090"/>
      <c r="CE43" s="1090"/>
      <c r="CF43" s="1090"/>
      <c r="CG43" s="1090"/>
      <c r="CH43" s="1090"/>
      <c r="CI43" s="1090"/>
      <c r="CJ43" s="1090"/>
      <c r="CK43" s="1090"/>
      <c r="CL43" s="1090"/>
      <c r="CM43" s="1090"/>
      <c r="CN43" s="1090"/>
      <c r="CO43" s="1090"/>
      <c r="CP43" s="1090"/>
      <c r="CQ43" s="1090"/>
      <c r="CR43" s="1090"/>
      <c r="CS43" s="1090"/>
      <c r="CT43" s="1090"/>
      <c r="CU43" s="1090"/>
      <c r="CV43" s="1090"/>
      <c r="CW43" s="1090"/>
      <c r="CX43" s="1090"/>
      <c r="CY43" s="1090"/>
      <c r="CZ43" s="1090"/>
      <c r="DA43" s="1090"/>
      <c r="DB43" s="1090"/>
      <c r="DC43" s="1094"/>
    </row>
    <row r="44" spans="2:109">
      <c r="B44" s="728"/>
      <c r="AN44" s="1084"/>
      <c r="AO44" s="1091"/>
      <c r="AP44" s="1091"/>
      <c r="AQ44" s="1091"/>
      <c r="AR44" s="1091"/>
      <c r="AS44" s="1091"/>
      <c r="AT44" s="1091"/>
      <c r="AU44" s="1091"/>
      <c r="AV44" s="1091"/>
      <c r="AW44" s="1091"/>
      <c r="AX44" s="1091"/>
      <c r="AY44" s="1091"/>
      <c r="AZ44" s="1091"/>
      <c r="BA44" s="1091"/>
      <c r="BB44" s="1091"/>
      <c r="BC44" s="1091"/>
      <c r="BD44" s="1091"/>
      <c r="BE44" s="1091"/>
      <c r="BF44" s="1091"/>
      <c r="BG44" s="1091"/>
      <c r="BH44" s="1091"/>
      <c r="BI44" s="1091"/>
      <c r="BJ44" s="1091"/>
      <c r="BK44" s="1091"/>
      <c r="BL44" s="1091"/>
      <c r="BM44" s="1091"/>
      <c r="BN44" s="1091"/>
      <c r="BO44" s="1091"/>
      <c r="BP44" s="1091"/>
      <c r="BQ44" s="1091"/>
      <c r="BR44" s="1091"/>
      <c r="BS44" s="1091"/>
      <c r="BT44" s="1091"/>
      <c r="BU44" s="1091"/>
      <c r="BV44" s="1091"/>
      <c r="BW44" s="1091"/>
      <c r="BX44" s="1091"/>
      <c r="BY44" s="1091"/>
      <c r="BZ44" s="1091"/>
      <c r="CA44" s="1091"/>
      <c r="CB44" s="1091"/>
      <c r="CC44" s="1091"/>
      <c r="CD44" s="1091"/>
      <c r="CE44" s="1091"/>
      <c r="CF44" s="1091"/>
      <c r="CG44" s="1091"/>
      <c r="CH44" s="1091"/>
      <c r="CI44" s="1091"/>
      <c r="CJ44" s="1091"/>
      <c r="CK44" s="1091"/>
      <c r="CL44" s="1091"/>
      <c r="CM44" s="1091"/>
      <c r="CN44" s="1091"/>
      <c r="CO44" s="1091"/>
      <c r="CP44" s="1091"/>
      <c r="CQ44" s="1091"/>
      <c r="CR44" s="1091"/>
      <c r="CS44" s="1091"/>
      <c r="CT44" s="1091"/>
      <c r="CU44" s="1091"/>
      <c r="CV44" s="1091"/>
      <c r="CW44" s="1091"/>
      <c r="CX44" s="1091"/>
      <c r="CY44" s="1091"/>
      <c r="CZ44" s="1091"/>
      <c r="DA44" s="1091"/>
      <c r="DB44" s="1091"/>
      <c r="DC44" s="1095"/>
    </row>
    <row r="45" spans="2:109">
      <c r="B45" s="728"/>
      <c r="AN45" s="1084"/>
      <c r="AO45" s="1091"/>
      <c r="AP45" s="1091"/>
      <c r="AQ45" s="1091"/>
      <c r="AR45" s="1091"/>
      <c r="AS45" s="1091"/>
      <c r="AT45" s="1091"/>
      <c r="AU45" s="1091"/>
      <c r="AV45" s="1091"/>
      <c r="AW45" s="1091"/>
      <c r="AX45" s="1091"/>
      <c r="AY45" s="1091"/>
      <c r="AZ45" s="1091"/>
      <c r="BA45" s="1091"/>
      <c r="BB45" s="1091"/>
      <c r="BC45" s="1091"/>
      <c r="BD45" s="1091"/>
      <c r="BE45" s="1091"/>
      <c r="BF45" s="1091"/>
      <c r="BG45" s="1091"/>
      <c r="BH45" s="1091"/>
      <c r="BI45" s="1091"/>
      <c r="BJ45" s="1091"/>
      <c r="BK45" s="1091"/>
      <c r="BL45" s="1091"/>
      <c r="BM45" s="1091"/>
      <c r="BN45" s="1091"/>
      <c r="BO45" s="1091"/>
      <c r="BP45" s="1091"/>
      <c r="BQ45" s="1091"/>
      <c r="BR45" s="1091"/>
      <c r="BS45" s="1091"/>
      <c r="BT45" s="1091"/>
      <c r="BU45" s="1091"/>
      <c r="BV45" s="1091"/>
      <c r="BW45" s="1091"/>
      <c r="BX45" s="1091"/>
      <c r="BY45" s="1091"/>
      <c r="BZ45" s="1091"/>
      <c r="CA45" s="1091"/>
      <c r="CB45" s="1091"/>
      <c r="CC45" s="1091"/>
      <c r="CD45" s="1091"/>
      <c r="CE45" s="1091"/>
      <c r="CF45" s="1091"/>
      <c r="CG45" s="1091"/>
      <c r="CH45" s="1091"/>
      <c r="CI45" s="1091"/>
      <c r="CJ45" s="1091"/>
      <c r="CK45" s="1091"/>
      <c r="CL45" s="1091"/>
      <c r="CM45" s="1091"/>
      <c r="CN45" s="1091"/>
      <c r="CO45" s="1091"/>
      <c r="CP45" s="1091"/>
      <c r="CQ45" s="1091"/>
      <c r="CR45" s="1091"/>
      <c r="CS45" s="1091"/>
      <c r="CT45" s="1091"/>
      <c r="CU45" s="1091"/>
      <c r="CV45" s="1091"/>
      <c r="CW45" s="1091"/>
      <c r="CX45" s="1091"/>
      <c r="CY45" s="1091"/>
      <c r="CZ45" s="1091"/>
      <c r="DA45" s="1091"/>
      <c r="DB45" s="1091"/>
      <c r="DC45" s="1095"/>
    </row>
    <row r="46" spans="2:109">
      <c r="B46" s="728"/>
      <c r="AN46" s="1084"/>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c r="BJ46" s="1091"/>
      <c r="BK46" s="1091"/>
      <c r="BL46" s="1091"/>
      <c r="BM46" s="1091"/>
      <c r="BN46" s="1091"/>
      <c r="BO46" s="1091"/>
      <c r="BP46" s="1091"/>
      <c r="BQ46" s="1091"/>
      <c r="BR46" s="1091"/>
      <c r="BS46" s="1091"/>
      <c r="BT46" s="1091"/>
      <c r="BU46" s="1091"/>
      <c r="BV46" s="1091"/>
      <c r="BW46" s="1091"/>
      <c r="BX46" s="1091"/>
      <c r="BY46" s="1091"/>
      <c r="BZ46" s="1091"/>
      <c r="CA46" s="1091"/>
      <c r="CB46" s="1091"/>
      <c r="CC46" s="1091"/>
      <c r="CD46" s="1091"/>
      <c r="CE46" s="1091"/>
      <c r="CF46" s="1091"/>
      <c r="CG46" s="1091"/>
      <c r="CH46" s="1091"/>
      <c r="CI46" s="1091"/>
      <c r="CJ46" s="1091"/>
      <c r="CK46" s="1091"/>
      <c r="CL46" s="1091"/>
      <c r="CM46" s="1091"/>
      <c r="CN46" s="1091"/>
      <c r="CO46" s="1091"/>
      <c r="CP46" s="1091"/>
      <c r="CQ46" s="1091"/>
      <c r="CR46" s="1091"/>
      <c r="CS46" s="1091"/>
      <c r="CT46" s="1091"/>
      <c r="CU46" s="1091"/>
      <c r="CV46" s="1091"/>
      <c r="CW46" s="1091"/>
      <c r="CX46" s="1091"/>
      <c r="CY46" s="1091"/>
      <c r="CZ46" s="1091"/>
      <c r="DA46" s="1091"/>
      <c r="DB46" s="1091"/>
      <c r="DC46" s="1095"/>
    </row>
    <row r="47" spans="2:109">
      <c r="B47" s="728"/>
      <c r="AN47" s="1085"/>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2"/>
      <c r="CX47" s="1092"/>
      <c r="CY47" s="1092"/>
      <c r="CZ47" s="1092"/>
      <c r="DA47" s="1092"/>
      <c r="DB47" s="1092"/>
      <c r="DC47" s="1096"/>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164</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532</v>
      </c>
      <c r="BQ50" s="1088"/>
      <c r="BR50" s="1088"/>
      <c r="BS50" s="1088"/>
      <c r="BT50" s="1088"/>
      <c r="BU50" s="1088"/>
      <c r="BV50" s="1088"/>
      <c r="BW50" s="1088"/>
      <c r="BX50" s="1088" t="s">
        <v>533</v>
      </c>
      <c r="BY50" s="1088"/>
      <c r="BZ50" s="1088"/>
      <c r="CA50" s="1088"/>
      <c r="CB50" s="1088"/>
      <c r="CC50" s="1088"/>
      <c r="CD50" s="1088"/>
      <c r="CE50" s="1088"/>
      <c r="CF50" s="1088" t="s">
        <v>534</v>
      </c>
      <c r="CG50" s="1088"/>
      <c r="CH50" s="1088"/>
      <c r="CI50" s="1088"/>
      <c r="CJ50" s="1088"/>
      <c r="CK50" s="1088"/>
      <c r="CL50" s="1088"/>
      <c r="CM50" s="1088"/>
      <c r="CN50" s="1088" t="s">
        <v>535</v>
      </c>
      <c r="CO50" s="1088"/>
      <c r="CP50" s="1088"/>
      <c r="CQ50" s="1088"/>
      <c r="CR50" s="1088"/>
      <c r="CS50" s="1088"/>
      <c r="CT50" s="1088"/>
      <c r="CU50" s="1088"/>
      <c r="CV50" s="1088" t="s">
        <v>536</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555</v>
      </c>
      <c r="BC51" s="1087"/>
      <c r="BD51" s="1087"/>
      <c r="BE51" s="1087"/>
      <c r="BF51" s="1087"/>
      <c r="BG51" s="1087"/>
      <c r="BH51" s="1087"/>
      <c r="BI51" s="1087"/>
      <c r="BJ51" s="1087"/>
      <c r="BK51" s="1087"/>
      <c r="BL51" s="1087"/>
      <c r="BM51" s="1087"/>
      <c r="BN51" s="1087"/>
      <c r="BO51" s="1087"/>
      <c r="BP51" s="1093"/>
      <c r="BQ51" s="1093"/>
      <c r="BR51" s="1093"/>
      <c r="BS51" s="1093"/>
      <c r="BT51" s="1093"/>
      <c r="BU51" s="1093"/>
      <c r="BV51" s="1093"/>
      <c r="BW51" s="1093"/>
      <c r="BX51" s="1093"/>
      <c r="BY51" s="1093"/>
      <c r="BZ51" s="1093"/>
      <c r="CA51" s="1093"/>
      <c r="CB51" s="1093"/>
      <c r="CC51" s="1093"/>
      <c r="CD51" s="1093"/>
      <c r="CE51" s="1093"/>
      <c r="CF51" s="1093"/>
      <c r="CG51" s="1093"/>
      <c r="CH51" s="1093"/>
      <c r="CI51" s="1093"/>
      <c r="CJ51" s="1093"/>
      <c r="CK51" s="1093"/>
      <c r="CL51" s="1093"/>
      <c r="CM51" s="1093"/>
      <c r="CN51" s="1093"/>
      <c r="CO51" s="1093"/>
      <c r="CP51" s="1093"/>
      <c r="CQ51" s="1093"/>
      <c r="CR51" s="1093"/>
      <c r="CS51" s="1093"/>
      <c r="CT51" s="1093"/>
      <c r="CU51" s="1093"/>
      <c r="CV51" s="1093"/>
      <c r="CW51" s="1093"/>
      <c r="CX51" s="1093"/>
      <c r="CY51" s="1093"/>
      <c r="CZ51" s="1093"/>
      <c r="DA51" s="1093"/>
      <c r="DB51" s="1093"/>
      <c r="DC51" s="1093"/>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556</v>
      </c>
      <c r="BC53" s="1087"/>
      <c r="BD53" s="1087"/>
      <c r="BE53" s="1087"/>
      <c r="BF53" s="1087"/>
      <c r="BG53" s="1087"/>
      <c r="BH53" s="1087"/>
      <c r="BI53" s="1087"/>
      <c r="BJ53" s="1087"/>
      <c r="BK53" s="1087"/>
      <c r="BL53" s="1087"/>
      <c r="BM53" s="1087"/>
      <c r="BN53" s="1087"/>
      <c r="BO53" s="1087"/>
      <c r="BP53" s="1093">
        <v>57.1</v>
      </c>
      <c r="BQ53" s="1093"/>
      <c r="BR53" s="1093"/>
      <c r="BS53" s="1093"/>
      <c r="BT53" s="1093"/>
      <c r="BU53" s="1093"/>
      <c r="BV53" s="1093"/>
      <c r="BW53" s="1093"/>
      <c r="BX53" s="1093">
        <v>59.8</v>
      </c>
      <c r="BY53" s="1093"/>
      <c r="BZ53" s="1093"/>
      <c r="CA53" s="1093"/>
      <c r="CB53" s="1093"/>
      <c r="CC53" s="1093"/>
      <c r="CD53" s="1093"/>
      <c r="CE53" s="1093"/>
      <c r="CF53" s="1093">
        <v>61.6</v>
      </c>
      <c r="CG53" s="1093"/>
      <c r="CH53" s="1093"/>
      <c r="CI53" s="1093"/>
      <c r="CJ53" s="1093"/>
      <c r="CK53" s="1093"/>
      <c r="CL53" s="1093"/>
      <c r="CM53" s="1093"/>
      <c r="CN53" s="1093">
        <v>63.6</v>
      </c>
      <c r="CO53" s="1093"/>
      <c r="CP53" s="1093"/>
      <c r="CQ53" s="1093"/>
      <c r="CR53" s="1093"/>
      <c r="CS53" s="1093"/>
      <c r="CT53" s="1093"/>
      <c r="CU53" s="1093"/>
      <c r="CV53" s="1093">
        <v>65.400000000000006</v>
      </c>
      <c r="CW53" s="1093"/>
      <c r="CX53" s="1093"/>
      <c r="CY53" s="1093"/>
      <c r="CZ53" s="1093"/>
      <c r="DA53" s="1093"/>
      <c r="DB53" s="1093"/>
      <c r="DC53" s="1093"/>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c r="CP54" s="1093"/>
      <c r="CQ54" s="1093"/>
      <c r="CR54" s="1093"/>
      <c r="CS54" s="1093"/>
      <c r="CT54" s="1093"/>
      <c r="CU54" s="1093"/>
      <c r="CV54" s="1093"/>
      <c r="CW54" s="1093"/>
      <c r="CX54" s="1093"/>
      <c r="CY54" s="1093"/>
      <c r="CZ54" s="1093"/>
      <c r="DA54" s="1093"/>
      <c r="DB54" s="1093"/>
      <c r="DC54" s="1093"/>
    </row>
    <row r="55" spans="1:109">
      <c r="A55" s="1054"/>
      <c r="B55" s="728"/>
      <c r="G55" s="1064"/>
      <c r="H55" s="1064"/>
      <c r="I55" s="1064"/>
      <c r="J55" s="1064"/>
      <c r="K55" s="1073"/>
      <c r="L55" s="1073"/>
      <c r="M55" s="1073"/>
      <c r="N55" s="1073"/>
      <c r="AN55" s="1088" t="s">
        <v>519</v>
      </c>
      <c r="AO55" s="1088"/>
      <c r="AP55" s="1088"/>
      <c r="AQ55" s="1088"/>
      <c r="AR55" s="1088"/>
      <c r="AS55" s="1088"/>
      <c r="AT55" s="1088"/>
      <c r="AU55" s="1088"/>
      <c r="AV55" s="1088"/>
      <c r="AW55" s="1088"/>
      <c r="AX55" s="1088"/>
      <c r="AY55" s="1088"/>
      <c r="AZ55" s="1088"/>
      <c r="BA55" s="1088"/>
      <c r="BB55" s="1087" t="s">
        <v>555</v>
      </c>
      <c r="BC55" s="1087"/>
      <c r="BD55" s="1087"/>
      <c r="BE55" s="1087"/>
      <c r="BF55" s="1087"/>
      <c r="BG55" s="1087"/>
      <c r="BH55" s="1087"/>
      <c r="BI55" s="1087"/>
      <c r="BJ55" s="1087"/>
      <c r="BK55" s="1087"/>
      <c r="BL55" s="1087"/>
      <c r="BM55" s="1087"/>
      <c r="BN55" s="1087"/>
      <c r="BO55" s="1087"/>
      <c r="BP55" s="1093">
        <v>0</v>
      </c>
      <c r="BQ55" s="1093"/>
      <c r="BR55" s="1093"/>
      <c r="BS55" s="1093"/>
      <c r="BT55" s="1093"/>
      <c r="BU55" s="1093"/>
      <c r="BV55" s="1093"/>
      <c r="BW55" s="1093"/>
      <c r="BX55" s="1093">
        <v>0</v>
      </c>
      <c r="BY55" s="1093"/>
      <c r="BZ55" s="1093"/>
      <c r="CA55" s="1093"/>
      <c r="CB55" s="1093"/>
      <c r="CC55" s="1093"/>
      <c r="CD55" s="1093"/>
      <c r="CE55" s="1093"/>
      <c r="CF55" s="1093">
        <v>0</v>
      </c>
      <c r="CG55" s="1093"/>
      <c r="CH55" s="1093"/>
      <c r="CI55" s="1093"/>
      <c r="CJ55" s="1093"/>
      <c r="CK55" s="1093"/>
      <c r="CL55" s="1093"/>
      <c r="CM55" s="1093"/>
      <c r="CN55" s="1093">
        <v>0</v>
      </c>
      <c r="CO55" s="1093"/>
      <c r="CP55" s="1093"/>
      <c r="CQ55" s="1093"/>
      <c r="CR55" s="1093"/>
      <c r="CS55" s="1093"/>
      <c r="CT55" s="1093"/>
      <c r="CU55" s="1093"/>
      <c r="CV55" s="1093">
        <v>0</v>
      </c>
      <c r="CW55" s="1093"/>
      <c r="CX55" s="1093"/>
      <c r="CY55" s="1093"/>
      <c r="CZ55" s="1093"/>
      <c r="DA55" s="1093"/>
      <c r="DB55" s="1093"/>
      <c r="DC55" s="1093"/>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093"/>
      <c r="CY56" s="1093"/>
      <c r="CZ56" s="1093"/>
      <c r="DA56" s="1093"/>
      <c r="DB56" s="1093"/>
      <c r="DC56" s="1093"/>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556</v>
      </c>
      <c r="BC57" s="1087"/>
      <c r="BD57" s="1087"/>
      <c r="BE57" s="1087"/>
      <c r="BF57" s="1087"/>
      <c r="BG57" s="1087"/>
      <c r="BH57" s="1087"/>
      <c r="BI57" s="1087"/>
      <c r="BJ57" s="1087"/>
      <c r="BK57" s="1087"/>
      <c r="BL57" s="1087"/>
      <c r="BM57" s="1087"/>
      <c r="BN57" s="1087"/>
      <c r="BO57" s="1087"/>
      <c r="BP57" s="1093">
        <v>60.1</v>
      </c>
      <c r="BQ57" s="1093"/>
      <c r="BR57" s="1093"/>
      <c r="BS57" s="1093"/>
      <c r="BT57" s="1093"/>
      <c r="BU57" s="1093"/>
      <c r="BV57" s="1093"/>
      <c r="BW57" s="1093"/>
      <c r="BX57" s="1093">
        <v>61.6</v>
      </c>
      <c r="BY57" s="1093"/>
      <c r="BZ57" s="1093"/>
      <c r="CA57" s="1093"/>
      <c r="CB57" s="1093"/>
      <c r="CC57" s="1093"/>
      <c r="CD57" s="1093"/>
      <c r="CE57" s="1093"/>
      <c r="CF57" s="1093">
        <v>64.3</v>
      </c>
      <c r="CG57" s="1093"/>
      <c r="CH57" s="1093"/>
      <c r="CI57" s="1093"/>
      <c r="CJ57" s="1093"/>
      <c r="CK57" s="1093"/>
      <c r="CL57" s="1093"/>
      <c r="CM57" s="1093"/>
      <c r="CN57" s="1093">
        <v>65.3</v>
      </c>
      <c r="CO57" s="1093"/>
      <c r="CP57" s="1093"/>
      <c r="CQ57" s="1093"/>
      <c r="CR57" s="1093"/>
      <c r="CS57" s="1093"/>
      <c r="CT57" s="1093"/>
      <c r="CU57" s="1093"/>
      <c r="CV57" s="1093">
        <v>66.599999999999994</v>
      </c>
      <c r="CW57" s="1093"/>
      <c r="CX57" s="1093"/>
      <c r="CY57" s="1093"/>
      <c r="CZ57" s="1093"/>
      <c r="DA57" s="1093"/>
      <c r="DB57" s="1093"/>
      <c r="DC57" s="1093"/>
      <c r="DD57" s="1098"/>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1098"/>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8"/>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8"/>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9"/>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332</v>
      </c>
    </row>
    <row r="64" spans="1:109">
      <c r="B64" s="728"/>
      <c r="G64" s="1063"/>
      <c r="N64" s="1082"/>
      <c r="AM64" s="1063"/>
      <c r="AN64" s="1063" t="s">
        <v>551</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9" t="s">
        <v>554</v>
      </c>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c r="BL65" s="1090"/>
      <c r="BM65" s="1090"/>
      <c r="BN65" s="1090"/>
      <c r="BO65" s="1090"/>
      <c r="BP65" s="1090"/>
      <c r="BQ65" s="1090"/>
      <c r="BR65" s="1090"/>
      <c r="BS65" s="1090"/>
      <c r="BT65" s="1090"/>
      <c r="BU65" s="1090"/>
      <c r="BV65" s="1090"/>
      <c r="BW65" s="1090"/>
      <c r="BX65" s="1090"/>
      <c r="BY65" s="1090"/>
      <c r="BZ65" s="1090"/>
      <c r="CA65" s="1090"/>
      <c r="CB65" s="1090"/>
      <c r="CC65" s="1090"/>
      <c r="CD65" s="1090"/>
      <c r="CE65" s="1090"/>
      <c r="CF65" s="1090"/>
      <c r="CG65" s="1090"/>
      <c r="CH65" s="1090"/>
      <c r="CI65" s="1090"/>
      <c r="CJ65" s="1090"/>
      <c r="CK65" s="1090"/>
      <c r="CL65" s="1090"/>
      <c r="CM65" s="1090"/>
      <c r="CN65" s="1090"/>
      <c r="CO65" s="1090"/>
      <c r="CP65" s="1090"/>
      <c r="CQ65" s="1090"/>
      <c r="CR65" s="1090"/>
      <c r="CS65" s="1090"/>
      <c r="CT65" s="1090"/>
      <c r="CU65" s="1090"/>
      <c r="CV65" s="1090"/>
      <c r="CW65" s="1090"/>
      <c r="CX65" s="1090"/>
      <c r="CY65" s="1090"/>
      <c r="CZ65" s="1090"/>
      <c r="DA65" s="1090"/>
      <c r="DB65" s="1090"/>
      <c r="DC65" s="1094"/>
    </row>
    <row r="66" spans="2:107">
      <c r="B66" s="728"/>
      <c r="AN66" s="1084"/>
      <c r="AO66" s="1091"/>
      <c r="AP66" s="1091"/>
      <c r="AQ66" s="1091"/>
      <c r="AR66" s="1091"/>
      <c r="AS66" s="1091"/>
      <c r="AT66" s="1091"/>
      <c r="AU66" s="1091"/>
      <c r="AV66" s="1091"/>
      <c r="AW66" s="1091"/>
      <c r="AX66" s="1091"/>
      <c r="AY66" s="1091"/>
      <c r="AZ66" s="1091"/>
      <c r="BA66" s="1091"/>
      <c r="BB66" s="1091"/>
      <c r="BC66" s="1091"/>
      <c r="BD66" s="1091"/>
      <c r="BE66" s="1091"/>
      <c r="BF66" s="1091"/>
      <c r="BG66" s="1091"/>
      <c r="BH66" s="1091"/>
      <c r="BI66" s="1091"/>
      <c r="BJ66" s="1091"/>
      <c r="BK66" s="1091"/>
      <c r="BL66" s="1091"/>
      <c r="BM66" s="1091"/>
      <c r="BN66" s="1091"/>
      <c r="BO66" s="1091"/>
      <c r="BP66" s="1091"/>
      <c r="BQ66" s="1091"/>
      <c r="BR66" s="1091"/>
      <c r="BS66" s="1091"/>
      <c r="BT66" s="1091"/>
      <c r="BU66" s="1091"/>
      <c r="BV66" s="1091"/>
      <c r="BW66" s="1091"/>
      <c r="BX66" s="1091"/>
      <c r="BY66" s="1091"/>
      <c r="BZ66" s="1091"/>
      <c r="CA66" s="1091"/>
      <c r="CB66" s="1091"/>
      <c r="CC66" s="1091"/>
      <c r="CD66" s="1091"/>
      <c r="CE66" s="1091"/>
      <c r="CF66" s="1091"/>
      <c r="CG66" s="1091"/>
      <c r="CH66" s="1091"/>
      <c r="CI66" s="1091"/>
      <c r="CJ66" s="1091"/>
      <c r="CK66" s="1091"/>
      <c r="CL66" s="1091"/>
      <c r="CM66" s="1091"/>
      <c r="CN66" s="1091"/>
      <c r="CO66" s="1091"/>
      <c r="CP66" s="1091"/>
      <c r="CQ66" s="1091"/>
      <c r="CR66" s="1091"/>
      <c r="CS66" s="1091"/>
      <c r="CT66" s="1091"/>
      <c r="CU66" s="1091"/>
      <c r="CV66" s="1091"/>
      <c r="CW66" s="1091"/>
      <c r="CX66" s="1091"/>
      <c r="CY66" s="1091"/>
      <c r="CZ66" s="1091"/>
      <c r="DA66" s="1091"/>
      <c r="DB66" s="1091"/>
      <c r="DC66" s="1095"/>
    </row>
    <row r="67" spans="2:107">
      <c r="B67" s="728"/>
      <c r="AN67" s="1084"/>
      <c r="AO67" s="1091"/>
      <c r="AP67" s="1091"/>
      <c r="AQ67" s="1091"/>
      <c r="AR67" s="1091"/>
      <c r="AS67" s="1091"/>
      <c r="AT67" s="1091"/>
      <c r="AU67" s="1091"/>
      <c r="AV67" s="1091"/>
      <c r="AW67" s="1091"/>
      <c r="AX67" s="1091"/>
      <c r="AY67" s="1091"/>
      <c r="AZ67" s="1091"/>
      <c r="BA67" s="1091"/>
      <c r="BB67" s="1091"/>
      <c r="BC67" s="1091"/>
      <c r="BD67" s="1091"/>
      <c r="BE67" s="1091"/>
      <c r="BF67" s="1091"/>
      <c r="BG67" s="1091"/>
      <c r="BH67" s="1091"/>
      <c r="BI67" s="1091"/>
      <c r="BJ67" s="1091"/>
      <c r="BK67" s="1091"/>
      <c r="BL67" s="1091"/>
      <c r="BM67" s="1091"/>
      <c r="BN67" s="1091"/>
      <c r="BO67" s="1091"/>
      <c r="BP67" s="1091"/>
      <c r="BQ67" s="1091"/>
      <c r="BR67" s="1091"/>
      <c r="BS67" s="1091"/>
      <c r="BT67" s="1091"/>
      <c r="BU67" s="1091"/>
      <c r="BV67" s="1091"/>
      <c r="BW67" s="1091"/>
      <c r="BX67" s="1091"/>
      <c r="BY67" s="1091"/>
      <c r="BZ67" s="1091"/>
      <c r="CA67" s="1091"/>
      <c r="CB67" s="1091"/>
      <c r="CC67" s="1091"/>
      <c r="CD67" s="1091"/>
      <c r="CE67" s="1091"/>
      <c r="CF67" s="1091"/>
      <c r="CG67" s="1091"/>
      <c r="CH67" s="1091"/>
      <c r="CI67" s="1091"/>
      <c r="CJ67" s="1091"/>
      <c r="CK67" s="1091"/>
      <c r="CL67" s="1091"/>
      <c r="CM67" s="1091"/>
      <c r="CN67" s="1091"/>
      <c r="CO67" s="1091"/>
      <c r="CP67" s="1091"/>
      <c r="CQ67" s="1091"/>
      <c r="CR67" s="1091"/>
      <c r="CS67" s="1091"/>
      <c r="CT67" s="1091"/>
      <c r="CU67" s="1091"/>
      <c r="CV67" s="1091"/>
      <c r="CW67" s="1091"/>
      <c r="CX67" s="1091"/>
      <c r="CY67" s="1091"/>
      <c r="CZ67" s="1091"/>
      <c r="DA67" s="1091"/>
      <c r="DB67" s="1091"/>
      <c r="DC67" s="1095"/>
    </row>
    <row r="68" spans="2:107">
      <c r="B68" s="728"/>
      <c r="AN68" s="1084"/>
      <c r="AO68" s="1091"/>
      <c r="AP68" s="1091"/>
      <c r="AQ68" s="1091"/>
      <c r="AR68" s="1091"/>
      <c r="AS68" s="1091"/>
      <c r="AT68" s="1091"/>
      <c r="AU68" s="1091"/>
      <c r="AV68" s="1091"/>
      <c r="AW68" s="1091"/>
      <c r="AX68" s="1091"/>
      <c r="AY68" s="1091"/>
      <c r="AZ68" s="1091"/>
      <c r="BA68" s="1091"/>
      <c r="BB68" s="1091"/>
      <c r="BC68" s="1091"/>
      <c r="BD68" s="1091"/>
      <c r="BE68" s="1091"/>
      <c r="BF68" s="1091"/>
      <c r="BG68" s="1091"/>
      <c r="BH68" s="1091"/>
      <c r="BI68" s="1091"/>
      <c r="BJ68" s="1091"/>
      <c r="BK68" s="1091"/>
      <c r="BL68" s="1091"/>
      <c r="BM68" s="1091"/>
      <c r="BN68" s="1091"/>
      <c r="BO68" s="1091"/>
      <c r="BP68" s="1091"/>
      <c r="BQ68" s="1091"/>
      <c r="BR68" s="1091"/>
      <c r="BS68" s="1091"/>
      <c r="BT68" s="1091"/>
      <c r="BU68" s="1091"/>
      <c r="BV68" s="1091"/>
      <c r="BW68" s="1091"/>
      <c r="BX68" s="1091"/>
      <c r="BY68" s="1091"/>
      <c r="BZ68" s="1091"/>
      <c r="CA68" s="1091"/>
      <c r="CB68" s="1091"/>
      <c r="CC68" s="1091"/>
      <c r="CD68" s="1091"/>
      <c r="CE68" s="1091"/>
      <c r="CF68" s="1091"/>
      <c r="CG68" s="1091"/>
      <c r="CH68" s="1091"/>
      <c r="CI68" s="1091"/>
      <c r="CJ68" s="1091"/>
      <c r="CK68" s="1091"/>
      <c r="CL68" s="1091"/>
      <c r="CM68" s="1091"/>
      <c r="CN68" s="1091"/>
      <c r="CO68" s="1091"/>
      <c r="CP68" s="1091"/>
      <c r="CQ68" s="1091"/>
      <c r="CR68" s="1091"/>
      <c r="CS68" s="1091"/>
      <c r="CT68" s="1091"/>
      <c r="CU68" s="1091"/>
      <c r="CV68" s="1091"/>
      <c r="CW68" s="1091"/>
      <c r="CX68" s="1091"/>
      <c r="CY68" s="1091"/>
      <c r="CZ68" s="1091"/>
      <c r="DA68" s="1091"/>
      <c r="DB68" s="1091"/>
      <c r="DC68" s="1095"/>
    </row>
    <row r="69" spans="2:107">
      <c r="B69" s="728"/>
      <c r="AN69" s="1085"/>
      <c r="AO69" s="1092"/>
      <c r="AP69" s="1092"/>
      <c r="AQ69" s="1092"/>
      <c r="AR69" s="1092"/>
      <c r="AS69" s="1092"/>
      <c r="AT69" s="1092"/>
      <c r="AU69" s="1092"/>
      <c r="AV69" s="1092"/>
      <c r="AW69" s="1092"/>
      <c r="AX69" s="1092"/>
      <c r="AY69" s="1092"/>
      <c r="AZ69" s="1092"/>
      <c r="BA69" s="1092"/>
      <c r="BB69" s="1092"/>
      <c r="BC69" s="1092"/>
      <c r="BD69" s="1092"/>
      <c r="BE69" s="1092"/>
      <c r="BF69" s="1092"/>
      <c r="BG69" s="1092"/>
      <c r="BH69" s="1092"/>
      <c r="BI69" s="1092"/>
      <c r="BJ69" s="1092"/>
      <c r="BK69" s="1092"/>
      <c r="BL69" s="1092"/>
      <c r="BM69" s="1092"/>
      <c r="BN69" s="1092"/>
      <c r="BO69" s="1092"/>
      <c r="BP69" s="1092"/>
      <c r="BQ69" s="1092"/>
      <c r="BR69" s="1092"/>
      <c r="BS69" s="1092"/>
      <c r="BT69" s="1092"/>
      <c r="BU69" s="1092"/>
      <c r="BV69" s="1092"/>
      <c r="BW69" s="1092"/>
      <c r="BX69" s="1092"/>
      <c r="BY69" s="1092"/>
      <c r="BZ69" s="1092"/>
      <c r="CA69" s="1092"/>
      <c r="CB69" s="1092"/>
      <c r="CC69" s="1092"/>
      <c r="CD69" s="1092"/>
      <c r="CE69" s="1092"/>
      <c r="CF69" s="1092"/>
      <c r="CG69" s="1092"/>
      <c r="CH69" s="1092"/>
      <c r="CI69" s="1092"/>
      <c r="CJ69" s="1092"/>
      <c r="CK69" s="1092"/>
      <c r="CL69" s="1092"/>
      <c r="CM69" s="1092"/>
      <c r="CN69" s="1092"/>
      <c r="CO69" s="1092"/>
      <c r="CP69" s="1092"/>
      <c r="CQ69" s="1092"/>
      <c r="CR69" s="1092"/>
      <c r="CS69" s="1092"/>
      <c r="CT69" s="1092"/>
      <c r="CU69" s="1092"/>
      <c r="CV69" s="1092"/>
      <c r="CW69" s="1092"/>
      <c r="CX69" s="1092"/>
      <c r="CY69" s="1092"/>
      <c r="CZ69" s="1092"/>
      <c r="DA69" s="1092"/>
      <c r="DB69" s="1092"/>
      <c r="DC69" s="1096"/>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164</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532</v>
      </c>
      <c r="BQ72" s="1088"/>
      <c r="BR72" s="1088"/>
      <c r="BS72" s="1088"/>
      <c r="BT72" s="1088"/>
      <c r="BU72" s="1088"/>
      <c r="BV72" s="1088"/>
      <c r="BW72" s="1088"/>
      <c r="BX72" s="1088" t="s">
        <v>533</v>
      </c>
      <c r="BY72" s="1088"/>
      <c r="BZ72" s="1088"/>
      <c r="CA72" s="1088"/>
      <c r="CB72" s="1088"/>
      <c r="CC72" s="1088"/>
      <c r="CD72" s="1088"/>
      <c r="CE72" s="1088"/>
      <c r="CF72" s="1088" t="s">
        <v>534</v>
      </c>
      <c r="CG72" s="1088"/>
      <c r="CH72" s="1088"/>
      <c r="CI72" s="1088"/>
      <c r="CJ72" s="1088"/>
      <c r="CK72" s="1088"/>
      <c r="CL72" s="1088"/>
      <c r="CM72" s="1088"/>
      <c r="CN72" s="1088" t="s">
        <v>535</v>
      </c>
      <c r="CO72" s="1088"/>
      <c r="CP72" s="1088"/>
      <c r="CQ72" s="1088"/>
      <c r="CR72" s="1088"/>
      <c r="CS72" s="1088"/>
      <c r="CT72" s="1088"/>
      <c r="CU72" s="1088"/>
      <c r="CV72" s="1088" t="s">
        <v>536</v>
      </c>
      <c r="CW72" s="1088"/>
      <c r="CX72" s="1088"/>
      <c r="CY72" s="1088"/>
      <c r="CZ72" s="1088"/>
      <c r="DA72" s="1088"/>
      <c r="DB72" s="1088"/>
      <c r="DC72" s="1088"/>
    </row>
    <row r="73" spans="2:107">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555</v>
      </c>
      <c r="BC73" s="1087"/>
      <c r="BD73" s="1087"/>
      <c r="BE73" s="1087"/>
      <c r="BF73" s="1087"/>
      <c r="BG73" s="1087"/>
      <c r="BH73" s="1087"/>
      <c r="BI73" s="1087"/>
      <c r="BJ73" s="1087"/>
      <c r="BK73" s="1087"/>
      <c r="BL73" s="1087"/>
      <c r="BM73" s="1087"/>
      <c r="BN73" s="1087"/>
      <c r="BO73" s="1087"/>
      <c r="BP73" s="1093"/>
      <c r="BQ73" s="1093"/>
      <c r="BR73" s="1093"/>
      <c r="BS73" s="1093"/>
      <c r="BT73" s="1093"/>
      <c r="BU73" s="1093"/>
      <c r="BV73" s="1093"/>
      <c r="BW73" s="1093"/>
      <c r="BX73" s="1093"/>
      <c r="BY73" s="1093"/>
      <c r="BZ73" s="1093"/>
      <c r="CA73" s="1093"/>
      <c r="CB73" s="1093"/>
      <c r="CC73" s="1093"/>
      <c r="CD73" s="1093"/>
      <c r="CE73" s="1093"/>
      <c r="CF73" s="1093"/>
      <c r="CG73" s="1093"/>
      <c r="CH73" s="1093"/>
      <c r="CI73" s="1093"/>
      <c r="CJ73" s="1093"/>
      <c r="CK73" s="1093"/>
      <c r="CL73" s="1093"/>
      <c r="CM73" s="1093"/>
      <c r="CN73" s="1093"/>
      <c r="CO73" s="1093"/>
      <c r="CP73" s="1093"/>
      <c r="CQ73" s="1093"/>
      <c r="CR73" s="1093"/>
      <c r="CS73" s="1093"/>
      <c r="CT73" s="1093"/>
      <c r="CU73" s="1093"/>
      <c r="CV73" s="1093"/>
      <c r="CW73" s="1093"/>
      <c r="CX73" s="1093"/>
      <c r="CY73" s="1093"/>
      <c r="CZ73" s="1093"/>
      <c r="DA73" s="1093"/>
      <c r="DB73" s="1093"/>
      <c r="DC73" s="1093"/>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3"/>
      <c r="BQ74" s="1093"/>
      <c r="BR74" s="1093"/>
      <c r="BS74" s="1093"/>
      <c r="BT74" s="1093"/>
      <c r="BU74" s="1093"/>
      <c r="BV74" s="1093"/>
      <c r="BW74" s="1093"/>
      <c r="BX74" s="1093"/>
      <c r="BY74" s="1093"/>
      <c r="BZ74" s="1093"/>
      <c r="CA74" s="1093"/>
      <c r="CB74" s="1093"/>
      <c r="CC74" s="1093"/>
      <c r="CD74" s="1093"/>
      <c r="CE74" s="1093"/>
      <c r="CF74" s="1093"/>
      <c r="CG74" s="1093"/>
      <c r="CH74" s="1093"/>
      <c r="CI74" s="1093"/>
      <c r="CJ74" s="1093"/>
      <c r="CK74" s="1093"/>
      <c r="CL74" s="1093"/>
      <c r="CM74" s="1093"/>
      <c r="CN74" s="1093"/>
      <c r="CO74" s="1093"/>
      <c r="CP74" s="1093"/>
      <c r="CQ74" s="1093"/>
      <c r="CR74" s="1093"/>
      <c r="CS74" s="1093"/>
      <c r="CT74" s="1093"/>
      <c r="CU74" s="1093"/>
      <c r="CV74" s="1093"/>
      <c r="CW74" s="1093"/>
      <c r="CX74" s="1093"/>
      <c r="CY74" s="1093"/>
      <c r="CZ74" s="1093"/>
      <c r="DA74" s="1093"/>
      <c r="DB74" s="1093"/>
      <c r="DC74" s="1093"/>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413</v>
      </c>
      <c r="BC75" s="1087"/>
      <c r="BD75" s="1087"/>
      <c r="BE75" s="1087"/>
      <c r="BF75" s="1087"/>
      <c r="BG75" s="1087"/>
      <c r="BH75" s="1087"/>
      <c r="BI75" s="1087"/>
      <c r="BJ75" s="1087"/>
      <c r="BK75" s="1087"/>
      <c r="BL75" s="1087"/>
      <c r="BM75" s="1087"/>
      <c r="BN75" s="1087"/>
      <c r="BO75" s="1087"/>
      <c r="BP75" s="1093">
        <v>9.4</v>
      </c>
      <c r="BQ75" s="1093"/>
      <c r="BR75" s="1093"/>
      <c r="BS75" s="1093"/>
      <c r="BT75" s="1093"/>
      <c r="BU75" s="1093"/>
      <c r="BV75" s="1093"/>
      <c r="BW75" s="1093"/>
      <c r="BX75" s="1093">
        <v>10.1</v>
      </c>
      <c r="BY75" s="1093"/>
      <c r="BZ75" s="1093"/>
      <c r="CA75" s="1093"/>
      <c r="CB75" s="1093"/>
      <c r="CC75" s="1093"/>
      <c r="CD75" s="1093"/>
      <c r="CE75" s="1093"/>
      <c r="CF75" s="1093">
        <v>9.6</v>
      </c>
      <c r="CG75" s="1093"/>
      <c r="CH75" s="1093"/>
      <c r="CI75" s="1093"/>
      <c r="CJ75" s="1093"/>
      <c r="CK75" s="1093"/>
      <c r="CL75" s="1093"/>
      <c r="CM75" s="1093"/>
      <c r="CN75" s="1093">
        <v>8.9</v>
      </c>
      <c r="CO75" s="1093"/>
      <c r="CP75" s="1093"/>
      <c r="CQ75" s="1093"/>
      <c r="CR75" s="1093"/>
      <c r="CS75" s="1093"/>
      <c r="CT75" s="1093"/>
      <c r="CU75" s="1093"/>
      <c r="CV75" s="1093">
        <v>8.4</v>
      </c>
      <c r="CW75" s="1093"/>
      <c r="CX75" s="1093"/>
      <c r="CY75" s="1093"/>
      <c r="CZ75" s="1093"/>
      <c r="DA75" s="1093"/>
      <c r="DB75" s="1093"/>
      <c r="DC75" s="1093"/>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c r="CP76" s="1093"/>
      <c r="CQ76" s="1093"/>
      <c r="CR76" s="1093"/>
      <c r="CS76" s="1093"/>
      <c r="CT76" s="1093"/>
      <c r="CU76" s="1093"/>
      <c r="CV76" s="1093"/>
      <c r="CW76" s="1093"/>
      <c r="CX76" s="1093"/>
      <c r="CY76" s="1093"/>
      <c r="CZ76" s="1093"/>
      <c r="DA76" s="1093"/>
      <c r="DB76" s="1093"/>
      <c r="DC76" s="1093"/>
    </row>
    <row r="77" spans="2:107">
      <c r="B77" s="728"/>
      <c r="G77" s="1064"/>
      <c r="H77" s="1064"/>
      <c r="I77" s="1064"/>
      <c r="J77" s="1064"/>
      <c r="K77" s="1075"/>
      <c r="L77" s="1075"/>
      <c r="M77" s="1075"/>
      <c r="N77" s="1075"/>
      <c r="AN77" s="1088" t="s">
        <v>519</v>
      </c>
      <c r="AO77" s="1088"/>
      <c r="AP77" s="1088"/>
      <c r="AQ77" s="1088"/>
      <c r="AR77" s="1088"/>
      <c r="AS77" s="1088"/>
      <c r="AT77" s="1088"/>
      <c r="AU77" s="1088"/>
      <c r="AV77" s="1088"/>
      <c r="AW77" s="1088"/>
      <c r="AX77" s="1088"/>
      <c r="AY77" s="1088"/>
      <c r="AZ77" s="1088"/>
      <c r="BA77" s="1088"/>
      <c r="BB77" s="1087" t="s">
        <v>555</v>
      </c>
      <c r="BC77" s="1087"/>
      <c r="BD77" s="1087"/>
      <c r="BE77" s="1087"/>
      <c r="BF77" s="1087"/>
      <c r="BG77" s="1087"/>
      <c r="BH77" s="1087"/>
      <c r="BI77" s="1087"/>
      <c r="BJ77" s="1087"/>
      <c r="BK77" s="1087"/>
      <c r="BL77" s="1087"/>
      <c r="BM77" s="1087"/>
      <c r="BN77" s="1087"/>
      <c r="BO77" s="1087"/>
      <c r="BP77" s="1093">
        <v>0</v>
      </c>
      <c r="BQ77" s="1093"/>
      <c r="BR77" s="1093"/>
      <c r="BS77" s="1093"/>
      <c r="BT77" s="1093"/>
      <c r="BU77" s="1093"/>
      <c r="BV77" s="1093"/>
      <c r="BW77" s="1093"/>
      <c r="BX77" s="1093">
        <v>0</v>
      </c>
      <c r="BY77" s="1093"/>
      <c r="BZ77" s="1093"/>
      <c r="CA77" s="1093"/>
      <c r="CB77" s="1093"/>
      <c r="CC77" s="1093"/>
      <c r="CD77" s="1093"/>
      <c r="CE77" s="1093"/>
      <c r="CF77" s="1093">
        <v>0</v>
      </c>
      <c r="CG77" s="1093"/>
      <c r="CH77" s="1093"/>
      <c r="CI77" s="1093"/>
      <c r="CJ77" s="1093"/>
      <c r="CK77" s="1093"/>
      <c r="CL77" s="1093"/>
      <c r="CM77" s="1093"/>
      <c r="CN77" s="1093">
        <v>0</v>
      </c>
      <c r="CO77" s="1093"/>
      <c r="CP77" s="1093"/>
      <c r="CQ77" s="1093"/>
      <c r="CR77" s="1093"/>
      <c r="CS77" s="1093"/>
      <c r="CT77" s="1093"/>
      <c r="CU77" s="1093"/>
      <c r="CV77" s="1093">
        <v>0</v>
      </c>
      <c r="CW77" s="1093"/>
      <c r="CX77" s="1093"/>
      <c r="CY77" s="1093"/>
      <c r="CZ77" s="1093"/>
      <c r="DA77" s="1093"/>
      <c r="DB77" s="1093"/>
      <c r="DC77" s="1093"/>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3"/>
      <c r="BQ78" s="1093"/>
      <c r="BR78" s="1093"/>
      <c r="BS78" s="1093"/>
      <c r="BT78" s="1093"/>
      <c r="BU78" s="1093"/>
      <c r="BV78" s="1093"/>
      <c r="BW78" s="1093"/>
      <c r="BX78" s="1093"/>
      <c r="BY78" s="1093"/>
      <c r="BZ78" s="1093"/>
      <c r="CA78" s="1093"/>
      <c r="CB78" s="1093"/>
      <c r="CC78" s="1093"/>
      <c r="CD78" s="1093"/>
      <c r="CE78" s="1093"/>
      <c r="CF78" s="1093"/>
      <c r="CG78" s="1093"/>
      <c r="CH78" s="1093"/>
      <c r="CI78" s="1093"/>
      <c r="CJ78" s="1093"/>
      <c r="CK78" s="1093"/>
      <c r="CL78" s="1093"/>
      <c r="CM78" s="1093"/>
      <c r="CN78" s="1093"/>
      <c r="CO78" s="1093"/>
      <c r="CP78" s="1093"/>
      <c r="CQ78" s="1093"/>
      <c r="CR78" s="1093"/>
      <c r="CS78" s="1093"/>
      <c r="CT78" s="1093"/>
      <c r="CU78" s="1093"/>
      <c r="CV78" s="1093"/>
      <c r="CW78" s="1093"/>
      <c r="CX78" s="1093"/>
      <c r="CY78" s="1093"/>
      <c r="CZ78" s="1093"/>
      <c r="DA78" s="1093"/>
      <c r="DB78" s="1093"/>
      <c r="DC78" s="1093"/>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413</v>
      </c>
      <c r="BC79" s="1087"/>
      <c r="BD79" s="1087"/>
      <c r="BE79" s="1087"/>
      <c r="BF79" s="1087"/>
      <c r="BG79" s="1087"/>
      <c r="BH79" s="1087"/>
      <c r="BI79" s="1087"/>
      <c r="BJ79" s="1087"/>
      <c r="BK79" s="1087"/>
      <c r="BL79" s="1087"/>
      <c r="BM79" s="1087"/>
      <c r="BN79" s="1087"/>
      <c r="BO79" s="1087"/>
      <c r="BP79" s="1093">
        <v>8.6</v>
      </c>
      <c r="BQ79" s="1093"/>
      <c r="BR79" s="1093"/>
      <c r="BS79" s="1093"/>
      <c r="BT79" s="1093"/>
      <c r="BU79" s="1093"/>
      <c r="BV79" s="1093"/>
      <c r="BW79" s="1093"/>
      <c r="BX79" s="1093">
        <v>8.6</v>
      </c>
      <c r="BY79" s="1093"/>
      <c r="BZ79" s="1093"/>
      <c r="CA79" s="1093"/>
      <c r="CB79" s="1093"/>
      <c r="CC79" s="1093"/>
      <c r="CD79" s="1093"/>
      <c r="CE79" s="1093"/>
      <c r="CF79" s="1093">
        <v>8.9</v>
      </c>
      <c r="CG79" s="1093"/>
      <c r="CH79" s="1093"/>
      <c r="CI79" s="1093"/>
      <c r="CJ79" s="1093"/>
      <c r="CK79" s="1093"/>
      <c r="CL79" s="1093"/>
      <c r="CM79" s="1093"/>
      <c r="CN79" s="1093">
        <v>8.9</v>
      </c>
      <c r="CO79" s="1093"/>
      <c r="CP79" s="1093"/>
      <c r="CQ79" s="1093"/>
      <c r="CR79" s="1093"/>
      <c r="CS79" s="1093"/>
      <c r="CT79" s="1093"/>
      <c r="CU79" s="1093"/>
      <c r="CV79" s="1093">
        <v>9.1</v>
      </c>
      <c r="CW79" s="1093"/>
      <c r="CX79" s="1093"/>
      <c r="CY79" s="1093"/>
      <c r="CZ79" s="1093"/>
      <c r="DA79" s="1093"/>
      <c r="DB79" s="1093"/>
      <c r="DC79" s="1093"/>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3"/>
      <c r="BQ80" s="1093"/>
      <c r="BR80" s="1093"/>
      <c r="BS80" s="1093"/>
      <c r="BT80" s="1093"/>
      <c r="BU80" s="1093"/>
      <c r="BV80" s="1093"/>
      <c r="BW80" s="1093"/>
      <c r="BX80" s="1093"/>
      <c r="BY80" s="1093"/>
      <c r="BZ80" s="1093"/>
      <c r="CA80" s="1093"/>
      <c r="CB80" s="1093"/>
      <c r="CC80" s="1093"/>
      <c r="CD80" s="1093"/>
      <c r="CE80" s="1093"/>
      <c r="CF80" s="1093"/>
      <c r="CG80" s="1093"/>
      <c r="CH80" s="1093"/>
      <c r="CI80" s="1093"/>
      <c r="CJ80" s="1093"/>
      <c r="CK80" s="1093"/>
      <c r="CL80" s="1093"/>
      <c r="CM80" s="1093"/>
      <c r="CN80" s="1093"/>
      <c r="CO80" s="1093"/>
      <c r="CP80" s="1093"/>
      <c r="CQ80" s="1093"/>
      <c r="CR80" s="1093"/>
      <c r="CS80" s="1093"/>
      <c r="CT80" s="1093"/>
      <c r="CU80" s="1093"/>
      <c r="CV80" s="1093"/>
      <c r="CW80" s="1093"/>
      <c r="CX80" s="1093"/>
      <c r="CY80" s="1093"/>
      <c r="CZ80" s="1093"/>
      <c r="DA80" s="1093"/>
      <c r="DB80" s="1093"/>
      <c r="DC80" s="1093"/>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q4MOMCApsTdyKZv/lXzCxDsxVCRffrub7GItf75q/D5m/yBFz89nUJTQcZZzss4+mORM5VpW4KnKMt1gzunbDQ==" saltValue="URX1kseKeoj+gAy8Osgyv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4oSsnfW9V45V+7on3oOnWF6JBgdJk214GxAwoNP84kV0O9iKCvOhLAe4Gv9JxlMZ4a/WWjKCzUCfNKSTqQGtQw==" saltValue="h1GtIR9dS3ZJ3jmV9Q000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CUrdKSGEz3PGS2xWF2COQY9JCokYecD3SVbcfnw7byy4BUiYCB6+Wq4U31O/X7u2M0uGOqsrrODeuI+lLSnxag==" saltValue="HNKyj4UNRH7MgY65kTU3l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2024-03-14T01:10:08Z</dcterms:created>
  <dcterms:modified xsi:type="dcterms:W3CDTF">2024-08-26T07:33:12Z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2024-08-26T07:33:12Z</vt:filetime>
  </property>
</Properties>
</file>